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df" ContentType="image/unknown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 tabRatio="766" firstSheet="5" activeTab="17"/>
  </bookViews>
  <sheets>
    <sheet name="INFORMATION" sheetId="25" r:id="rId1"/>
    <sheet name="EXEMPLE" sheetId="16" r:id="rId2"/>
    <sheet name="Janvier" sheetId="1" r:id="rId3"/>
    <sheet name="Février" sheetId="2" r:id="rId4"/>
    <sheet name="Mars" sheetId="3" r:id="rId5"/>
    <sheet name="Avril" sheetId="4" r:id="rId6"/>
    <sheet name="Mai" sheetId="5" r:id="rId7"/>
    <sheet name="Juin" sheetId="6" r:id="rId8"/>
    <sheet name="Juillet" sheetId="7" r:id="rId9"/>
    <sheet name="Aout" sheetId="8" r:id="rId10"/>
    <sheet name="Septembre" sheetId="9" r:id="rId11"/>
    <sheet name="Octobre" sheetId="10" r:id="rId12"/>
    <sheet name="Novembre" sheetId="11" r:id="rId13"/>
    <sheet name="Feuil1" sheetId="27" r:id="rId14"/>
    <sheet name="Décembre" sheetId="12" r:id="rId15"/>
    <sheet name="Feuil2" sheetId="28" r:id="rId16"/>
    <sheet name="Feuil3" sheetId="29" r:id="rId17"/>
    <sheet name="RESULTAT" sheetId="17" r:id="rId18"/>
    <sheet name="PREPA BILAN" sheetId="26" r:id="rId19"/>
    <sheet name="BILAN" sheetId="21" r:id="rId20"/>
    <sheet name="ANNEXE" sheetId="22" r:id="rId21"/>
  </sheets>
  <definedNames>
    <definedName name="_xlnm.Print_Area" localSheetId="19">BILAN!$A$1:$J$18</definedName>
    <definedName name="_xlnm.Print_Area" localSheetId="1">EXEMPLE!$A$1:$W$40</definedName>
    <definedName name="_xlnm.Print_Area" localSheetId="3">Février!$A$1:$V$58</definedName>
    <definedName name="_xlnm.Print_Area" localSheetId="2">Janvier!$A$1:$V$58</definedName>
    <definedName name="_xlnm.Print_Area" localSheetId="4">Mars!$A$1:$V$58</definedName>
    <definedName name="_xlnm.Print_Area" localSheetId="18">'PREPA BILAN'!$A$1:$I$43</definedName>
    <definedName name="_xlnm.Print_Area" localSheetId="17">RESULTAT!$A$1:$H$45</definedName>
  </definedNames>
  <calcPr calcId="152511"/>
</workbook>
</file>

<file path=xl/calcChain.xml><?xml version="1.0" encoding="utf-8"?>
<calcChain xmlns="http://schemas.openxmlformats.org/spreadsheetml/2006/main">
  <c r="EY46" i="12" l="1"/>
  <c r="EY45" i="12"/>
  <c r="EY44" i="12"/>
  <c r="EY43" i="12"/>
  <c r="EY42" i="12"/>
  <c r="EY41" i="12"/>
  <c r="EY40" i="12"/>
  <c r="EY39" i="12"/>
  <c r="EY38" i="12"/>
  <c r="EY37" i="12"/>
  <c r="EY36" i="12"/>
  <c r="EY35" i="12"/>
  <c r="EY34" i="12"/>
  <c r="EY33" i="12"/>
  <c r="EY32" i="12"/>
  <c r="EY31" i="12"/>
  <c r="EY30" i="12"/>
  <c r="EY29" i="12"/>
  <c r="EY28" i="12"/>
  <c r="EY27" i="12"/>
  <c r="EY26" i="12"/>
  <c r="EY25" i="12"/>
  <c r="EY24" i="12"/>
  <c r="EY23" i="12"/>
  <c r="EY22" i="12"/>
  <c r="EY21" i="12"/>
  <c r="EY20" i="12"/>
  <c r="EY19" i="12"/>
  <c r="EY18" i="12"/>
  <c r="EY17" i="12"/>
  <c r="EY16" i="12"/>
  <c r="EY15" i="12"/>
  <c r="EY11" i="12"/>
  <c r="EY10" i="12"/>
  <c r="EY9" i="12"/>
  <c r="EY8" i="12"/>
  <c r="EY7" i="12"/>
  <c r="EY6" i="12"/>
  <c r="EY46" i="11"/>
  <c r="EY45" i="11"/>
  <c r="EY44" i="11"/>
  <c r="EY43" i="11"/>
  <c r="EY42" i="11"/>
  <c r="EY41" i="11"/>
  <c r="EY40" i="11"/>
  <c r="EY39" i="11"/>
  <c r="EY38" i="11"/>
  <c r="EY37" i="11"/>
  <c r="EY36" i="11"/>
  <c r="EY35" i="11"/>
  <c r="EY34" i="11"/>
  <c r="EY33" i="11"/>
  <c r="EY32" i="11"/>
  <c r="EY31" i="11"/>
  <c r="EY30" i="11"/>
  <c r="EY29" i="11"/>
  <c r="EY28" i="11"/>
  <c r="EY27" i="11"/>
  <c r="EY26" i="11"/>
  <c r="EY25" i="11"/>
  <c r="EY24" i="11"/>
  <c r="EY23" i="11"/>
  <c r="EY22" i="11"/>
  <c r="EY21" i="11"/>
  <c r="EY20" i="11"/>
  <c r="EY19" i="11"/>
  <c r="EY18" i="11"/>
  <c r="EY17" i="11"/>
  <c r="EY16" i="11"/>
  <c r="EY15" i="11"/>
  <c r="EY11" i="11"/>
  <c r="EY10" i="11"/>
  <c r="EY9" i="11"/>
  <c r="EY8" i="11"/>
  <c r="EY7" i="11"/>
  <c r="EY6" i="11"/>
  <c r="EY46" i="10"/>
  <c r="EY45" i="10"/>
  <c r="EY44" i="10"/>
  <c r="EY43" i="10"/>
  <c r="EY42" i="10"/>
  <c r="EY41" i="10"/>
  <c r="EY40" i="10"/>
  <c r="EY39" i="10"/>
  <c r="EY38" i="10"/>
  <c r="EY37" i="10"/>
  <c r="EY36" i="10"/>
  <c r="EY35" i="10"/>
  <c r="EY34" i="10"/>
  <c r="EY33" i="10"/>
  <c r="EY32" i="10"/>
  <c r="EY31" i="10"/>
  <c r="EY30" i="10"/>
  <c r="EY29" i="10"/>
  <c r="EY28" i="10"/>
  <c r="EY27" i="10"/>
  <c r="EY26" i="10"/>
  <c r="EY25" i="10"/>
  <c r="EY24" i="10"/>
  <c r="EY23" i="10"/>
  <c r="EY22" i="10"/>
  <c r="EY21" i="10"/>
  <c r="EY20" i="10"/>
  <c r="EY19" i="10"/>
  <c r="EY18" i="10"/>
  <c r="EY17" i="10"/>
  <c r="EY16" i="10"/>
  <c r="EY15" i="10"/>
  <c r="EY11" i="10"/>
  <c r="EY10" i="10"/>
  <c r="EY9" i="10"/>
  <c r="EY8" i="10"/>
  <c r="EY7" i="10"/>
  <c r="EY6" i="10"/>
  <c r="EY46" i="9"/>
  <c r="EY45" i="9"/>
  <c r="EY44" i="9"/>
  <c r="EY43" i="9"/>
  <c r="EY42" i="9"/>
  <c r="EY41" i="9"/>
  <c r="EY40" i="9"/>
  <c r="EY39" i="9"/>
  <c r="EY38" i="9"/>
  <c r="EY37" i="9"/>
  <c r="EY36" i="9"/>
  <c r="EY35" i="9"/>
  <c r="EY34" i="9"/>
  <c r="EY33" i="9"/>
  <c r="EY32" i="9"/>
  <c r="EY31" i="9"/>
  <c r="EY30" i="9"/>
  <c r="EY29" i="9"/>
  <c r="EY28" i="9"/>
  <c r="EY27" i="9"/>
  <c r="EY26" i="9"/>
  <c r="EY25" i="9"/>
  <c r="EY24" i="9"/>
  <c r="EY23" i="9"/>
  <c r="EY22" i="9"/>
  <c r="EY21" i="9"/>
  <c r="EY20" i="9"/>
  <c r="EY19" i="9"/>
  <c r="EY18" i="9"/>
  <c r="EY17" i="9"/>
  <c r="EY16" i="9"/>
  <c r="EY15" i="9"/>
  <c r="EY11" i="9"/>
  <c r="EY10" i="9"/>
  <c r="EY9" i="9"/>
  <c r="EY8" i="9"/>
  <c r="EY7" i="9"/>
  <c r="EY6" i="9"/>
  <c r="EY46" i="8"/>
  <c r="EY45" i="8"/>
  <c r="EY44" i="8"/>
  <c r="EY43" i="8"/>
  <c r="EY42" i="8"/>
  <c r="EY41" i="8"/>
  <c r="EY40" i="8"/>
  <c r="EY39" i="8"/>
  <c r="EY38" i="8"/>
  <c r="EY37" i="8"/>
  <c r="EY36" i="8"/>
  <c r="EY35" i="8"/>
  <c r="EY34" i="8"/>
  <c r="EY33" i="8"/>
  <c r="EY32" i="8"/>
  <c r="EY31" i="8"/>
  <c r="EY30" i="8"/>
  <c r="EY29" i="8"/>
  <c r="EY28" i="8"/>
  <c r="EY27" i="8"/>
  <c r="EY26" i="8"/>
  <c r="EY25" i="8"/>
  <c r="EY24" i="8"/>
  <c r="EY23" i="8"/>
  <c r="EY22" i="8"/>
  <c r="EY21" i="8"/>
  <c r="EY20" i="8"/>
  <c r="EY19" i="8"/>
  <c r="EY18" i="8"/>
  <c r="EY17" i="8"/>
  <c r="EY16" i="8"/>
  <c r="EY15" i="8"/>
  <c r="EY11" i="8"/>
  <c r="EY10" i="8"/>
  <c r="EY9" i="8"/>
  <c r="EY8" i="8"/>
  <c r="EY7" i="8"/>
  <c r="EY6" i="8"/>
  <c r="EY46" i="7"/>
  <c r="EY45" i="7"/>
  <c r="EY44" i="7"/>
  <c r="EY43" i="7"/>
  <c r="EY42" i="7"/>
  <c r="EY41" i="7"/>
  <c r="EY40" i="7"/>
  <c r="EY39" i="7"/>
  <c r="EY38" i="7"/>
  <c r="EY37" i="7"/>
  <c r="EY36" i="7"/>
  <c r="EY35" i="7"/>
  <c r="EY34" i="7"/>
  <c r="EY33" i="7"/>
  <c r="EY32" i="7"/>
  <c r="EY31" i="7"/>
  <c r="EY30" i="7"/>
  <c r="EY29" i="7"/>
  <c r="EY28" i="7"/>
  <c r="EY27" i="7"/>
  <c r="EY26" i="7"/>
  <c r="EY25" i="7"/>
  <c r="EY24" i="7"/>
  <c r="EY23" i="7"/>
  <c r="EY22" i="7"/>
  <c r="EY21" i="7"/>
  <c r="EY20" i="7"/>
  <c r="EY19" i="7"/>
  <c r="EY18" i="7"/>
  <c r="EY17" i="7"/>
  <c r="EY16" i="7"/>
  <c r="EY15" i="7"/>
  <c r="EY11" i="7"/>
  <c r="EY10" i="7"/>
  <c r="EY9" i="7"/>
  <c r="EY8" i="7"/>
  <c r="EY7" i="7"/>
  <c r="EY6" i="7"/>
  <c r="EY46" i="6"/>
  <c r="EY45" i="6"/>
  <c r="EY44" i="6"/>
  <c r="EY43" i="6"/>
  <c r="EY42" i="6"/>
  <c r="EY41" i="6"/>
  <c r="EY40" i="6"/>
  <c r="EY39" i="6"/>
  <c r="EY38" i="6"/>
  <c r="EY37" i="6"/>
  <c r="EY36" i="6"/>
  <c r="EY35" i="6"/>
  <c r="EY34" i="6"/>
  <c r="EY33" i="6"/>
  <c r="EY32" i="6"/>
  <c r="EY31" i="6"/>
  <c r="EY30" i="6"/>
  <c r="EY29" i="6"/>
  <c r="EY28" i="6"/>
  <c r="EY27" i="6"/>
  <c r="EY26" i="6"/>
  <c r="EY25" i="6"/>
  <c r="EY24" i="6"/>
  <c r="EY23" i="6"/>
  <c r="EY22" i="6"/>
  <c r="EY21" i="6"/>
  <c r="EY20" i="6"/>
  <c r="EY19" i="6"/>
  <c r="EY18" i="6"/>
  <c r="EY17" i="6"/>
  <c r="EY16" i="6"/>
  <c r="EY15" i="6"/>
  <c r="EY11" i="6"/>
  <c r="EY10" i="6"/>
  <c r="EY9" i="6"/>
  <c r="EY8" i="6"/>
  <c r="EY7" i="6"/>
  <c r="EY6" i="6"/>
  <c r="EY46" i="5"/>
  <c r="EY45" i="5"/>
  <c r="EY44" i="5"/>
  <c r="EY43" i="5"/>
  <c r="EY42" i="5"/>
  <c r="EY41" i="5"/>
  <c r="EY40" i="5"/>
  <c r="EY39" i="5"/>
  <c r="EY38" i="5"/>
  <c r="EY37" i="5"/>
  <c r="EY36" i="5"/>
  <c r="EY35" i="5"/>
  <c r="EY34" i="5"/>
  <c r="EY33" i="5"/>
  <c r="EY32" i="5"/>
  <c r="EY31" i="5"/>
  <c r="EY30" i="5"/>
  <c r="EY29" i="5"/>
  <c r="EY28" i="5"/>
  <c r="EY27" i="5"/>
  <c r="EY26" i="5"/>
  <c r="EY25" i="5"/>
  <c r="EY24" i="5"/>
  <c r="EY23" i="5"/>
  <c r="EY22" i="5"/>
  <c r="EY21" i="5"/>
  <c r="EY20" i="5"/>
  <c r="EY19" i="5"/>
  <c r="EY18" i="5"/>
  <c r="EY17" i="5"/>
  <c r="EY16" i="5"/>
  <c r="EY15" i="5"/>
  <c r="EY11" i="5"/>
  <c r="EY10" i="5"/>
  <c r="EY9" i="5"/>
  <c r="EY8" i="5"/>
  <c r="EY7" i="5"/>
  <c r="EY6" i="5"/>
  <c r="EY46" i="4"/>
  <c r="EY45" i="4"/>
  <c r="EY44" i="4"/>
  <c r="EY43" i="4"/>
  <c r="EY42" i="4"/>
  <c r="EY41" i="4"/>
  <c r="EY40" i="4"/>
  <c r="EY39" i="4"/>
  <c r="EY38" i="4"/>
  <c r="EY37" i="4"/>
  <c r="EY36" i="4"/>
  <c r="EY35" i="4"/>
  <c r="EY34" i="4"/>
  <c r="EY33" i="4"/>
  <c r="EY32" i="4"/>
  <c r="EY31" i="4"/>
  <c r="EY30" i="4"/>
  <c r="EY29" i="4"/>
  <c r="EY28" i="4"/>
  <c r="EY27" i="4"/>
  <c r="EY26" i="4"/>
  <c r="EY25" i="4"/>
  <c r="EY24" i="4"/>
  <c r="EY23" i="4"/>
  <c r="EY22" i="4"/>
  <c r="EY21" i="4"/>
  <c r="EY20" i="4"/>
  <c r="EY19" i="4"/>
  <c r="EY18" i="4"/>
  <c r="EY17" i="4"/>
  <c r="EY16" i="4"/>
  <c r="EY15" i="4"/>
  <c r="EY11" i="4"/>
  <c r="EY10" i="4"/>
  <c r="EY9" i="4"/>
  <c r="EY8" i="4"/>
  <c r="EY7" i="4"/>
  <c r="EY6" i="4"/>
  <c r="EY46" i="3"/>
  <c r="EY45" i="3"/>
  <c r="EY44" i="3"/>
  <c r="EY43" i="3"/>
  <c r="EY42" i="3"/>
  <c r="EY41" i="3"/>
  <c r="EY40" i="3"/>
  <c r="EY39" i="3"/>
  <c r="EY38" i="3"/>
  <c r="EY37" i="3"/>
  <c r="EY36" i="3"/>
  <c r="EY35" i="3"/>
  <c r="EY34" i="3"/>
  <c r="EY33" i="3"/>
  <c r="EY32" i="3"/>
  <c r="EY31" i="3"/>
  <c r="EY30" i="3"/>
  <c r="EY29" i="3"/>
  <c r="EY28" i="3"/>
  <c r="EY27" i="3"/>
  <c r="EY26" i="3"/>
  <c r="EY25" i="3"/>
  <c r="EY24" i="3"/>
  <c r="EY23" i="3"/>
  <c r="EY22" i="3"/>
  <c r="EY21" i="3"/>
  <c r="EY20" i="3"/>
  <c r="EY19" i="3"/>
  <c r="EY18" i="3"/>
  <c r="EY17" i="3"/>
  <c r="EY16" i="3"/>
  <c r="EY15" i="3"/>
  <c r="EY11" i="3"/>
  <c r="EY10" i="3"/>
  <c r="EY9" i="3"/>
  <c r="EY8" i="3"/>
  <c r="EY7" i="3"/>
  <c r="EY6" i="3"/>
  <c r="EY46" i="2"/>
  <c r="EY45" i="2"/>
  <c r="EY44" i="2"/>
  <c r="EY43" i="2"/>
  <c r="EY42" i="2"/>
  <c r="EY41" i="2"/>
  <c r="EY40" i="2"/>
  <c r="EY39" i="2"/>
  <c r="EY38" i="2"/>
  <c r="EY37" i="2"/>
  <c r="EY36" i="2"/>
  <c r="EY35" i="2"/>
  <c r="EY34" i="2"/>
  <c r="EY33" i="2"/>
  <c r="EY32" i="2"/>
  <c r="EY31" i="2"/>
  <c r="EY30" i="2"/>
  <c r="EY29" i="2"/>
  <c r="EY28" i="2"/>
  <c r="EY27" i="2"/>
  <c r="EY26" i="2"/>
  <c r="EY25" i="2"/>
  <c r="EY24" i="2"/>
  <c r="EY23" i="2"/>
  <c r="EY22" i="2"/>
  <c r="EY21" i="2"/>
  <c r="EY20" i="2"/>
  <c r="EY19" i="2"/>
  <c r="EY18" i="2"/>
  <c r="EY17" i="2"/>
  <c r="EY16" i="2"/>
  <c r="EY15" i="2"/>
  <c r="EY11" i="2"/>
  <c r="EY10" i="2"/>
  <c r="EY9" i="2"/>
  <c r="EY8" i="2"/>
  <c r="EY7" i="2"/>
  <c r="EY6" i="2"/>
  <c r="EY15" i="1"/>
  <c r="EY46" i="1"/>
  <c r="C41" i="17" s="1"/>
  <c r="EY45" i="1"/>
  <c r="EY44" i="1"/>
  <c r="EY43" i="1"/>
  <c r="EY42" i="1"/>
  <c r="EY41" i="1"/>
  <c r="EY40" i="1"/>
  <c r="EY39" i="1"/>
  <c r="EY38" i="1"/>
  <c r="C31" i="17" s="1"/>
  <c r="EY37" i="1"/>
  <c r="EY36" i="1"/>
  <c r="EY35" i="1"/>
  <c r="EY34" i="1"/>
  <c r="C27" i="17" s="1"/>
  <c r="EY33" i="1"/>
  <c r="EY32" i="1"/>
  <c r="EY31" i="1"/>
  <c r="EY30" i="1"/>
  <c r="C22" i="17" s="1"/>
  <c r="EY29" i="1"/>
  <c r="EY28" i="1"/>
  <c r="EY27" i="1"/>
  <c r="EY26" i="1"/>
  <c r="EY25" i="1"/>
  <c r="EY24" i="1"/>
  <c r="EY23" i="1"/>
  <c r="EY22" i="1"/>
  <c r="EY21" i="1"/>
  <c r="EY20" i="1"/>
  <c r="EY19" i="1"/>
  <c r="EY18" i="1"/>
  <c r="EY17" i="1"/>
  <c r="EY16" i="1"/>
  <c r="EY11" i="1"/>
  <c r="EY10" i="1"/>
  <c r="EY9" i="1"/>
  <c r="EY8" i="1"/>
  <c r="EY7" i="1"/>
  <c r="EY6" i="1"/>
  <c r="EY47" i="11" l="1"/>
  <c r="C49" i="11" s="1"/>
  <c r="EY47" i="9"/>
  <c r="C49" i="9" s="1"/>
  <c r="EY12" i="7"/>
  <c r="D48" i="7" s="1"/>
  <c r="EY12" i="5"/>
  <c r="D48" i="5" s="1"/>
  <c r="EY47" i="4"/>
  <c r="C49" i="4" s="1"/>
  <c r="C35" i="17"/>
  <c r="EY47" i="2"/>
  <c r="C49" i="2" s="1"/>
  <c r="EY47" i="6"/>
  <c r="C49" i="6" s="1"/>
  <c r="EY12" i="9"/>
  <c r="D48" i="9" s="1"/>
  <c r="EY12" i="11"/>
  <c r="D48" i="11" s="1"/>
  <c r="EY12" i="4"/>
  <c r="D48" i="4" s="1"/>
  <c r="EY47" i="5"/>
  <c r="C49" i="5" s="1"/>
  <c r="EY12" i="6"/>
  <c r="D48" i="6" s="1"/>
  <c r="EY47" i="7"/>
  <c r="C49" i="7" s="1"/>
  <c r="EY47" i="8"/>
  <c r="C49" i="8" s="1"/>
  <c r="EY47" i="10"/>
  <c r="C49" i="10" s="1"/>
  <c r="EY47" i="12"/>
  <c r="C49" i="12" s="1"/>
  <c r="EY12" i="3"/>
  <c r="D48" i="3" s="1"/>
  <c r="C37" i="17"/>
  <c r="EY12" i="2"/>
  <c r="D48" i="2" s="1"/>
  <c r="EY12" i="8"/>
  <c r="D48" i="8" s="1"/>
  <c r="EY12" i="10"/>
  <c r="D48" i="10" s="1"/>
  <c r="EY12" i="12"/>
  <c r="D48" i="12" s="1"/>
  <c r="C18" i="17"/>
  <c r="C13" i="17"/>
  <c r="C26" i="17"/>
  <c r="C8" i="17"/>
  <c r="C17" i="17"/>
  <c r="C9" i="17"/>
  <c r="C7" i="17"/>
  <c r="C11" i="17"/>
  <c r="C16" i="17"/>
  <c r="C20" i="17"/>
  <c r="C25" i="17"/>
  <c r="C29" i="17"/>
  <c r="C33" i="17"/>
  <c r="C14" i="17"/>
  <c r="G34" i="17"/>
  <c r="C10" i="17"/>
  <c r="C15" i="17"/>
  <c r="C19" i="17"/>
  <c r="C24" i="17"/>
  <c r="C28" i="17"/>
  <c r="C32" i="17"/>
  <c r="C36" i="17"/>
  <c r="EY47" i="3"/>
  <c r="C49" i="3" s="1"/>
  <c r="C21" i="17"/>
  <c r="C30" i="17"/>
  <c r="C34" i="17"/>
  <c r="G8" i="17"/>
  <c r="G26" i="17"/>
  <c r="C39" i="17"/>
  <c r="EY12" i="1"/>
  <c r="D48" i="1" s="1"/>
  <c r="EY47" i="1"/>
  <c r="C49" i="1" s="1"/>
  <c r="W53" i="16" l="1"/>
  <c r="W51" i="16"/>
  <c r="W50" i="16"/>
  <c r="W49" i="16"/>
  <c r="W48" i="16"/>
  <c r="W47" i="16"/>
  <c r="W32" i="16"/>
  <c r="W31" i="16"/>
  <c r="W30" i="16"/>
  <c r="W29" i="16"/>
  <c r="W24" i="16"/>
  <c r="W23" i="16"/>
  <c r="W22" i="16"/>
  <c r="W21" i="16"/>
  <c r="W20" i="16"/>
  <c r="W19" i="16"/>
  <c r="W18" i="16"/>
  <c r="W17" i="16"/>
  <c r="W16" i="16"/>
  <c r="W12" i="16"/>
  <c r="W11" i="16"/>
  <c r="W9" i="16"/>
  <c r="W8" i="16"/>
  <c r="W7" i="16"/>
  <c r="W6" i="16"/>
  <c r="W13" i="16" l="1"/>
  <c r="D55" i="16" s="1"/>
  <c r="W54" i="16"/>
  <c r="C56" i="16" s="1"/>
  <c r="C57" i="16" l="1"/>
  <c r="G13" i="17" l="1"/>
  <c r="G25" i="17"/>
  <c r="G24" i="17" l="1"/>
  <c r="I41" i="26"/>
  <c r="I20" i="26"/>
  <c r="C42" i="17" l="1"/>
  <c r="G42" i="17"/>
  <c r="D8" i="21"/>
  <c r="C12" i="21"/>
  <c r="H42" i="17"/>
  <c r="D42" i="17"/>
  <c r="E45" i="17" l="1"/>
  <c r="J8" i="21" s="1"/>
  <c r="J12" i="21" s="1"/>
  <c r="B6" i="21" l="1"/>
  <c r="D6" i="21" s="1"/>
  <c r="E44" i="17" l="1"/>
  <c r="I8" i="21" s="1"/>
  <c r="I12" i="21" s="1"/>
  <c r="B10" i="21" l="1"/>
  <c r="C50" i="1" l="1"/>
  <c r="C2" i="2" s="1"/>
  <c r="C50" i="2" s="1"/>
  <c r="C2" i="3" s="1"/>
  <c r="C50" i="3" s="1"/>
  <c r="C2" i="4" s="1"/>
  <c r="C50" i="4" s="1"/>
  <c r="C2" i="5" s="1"/>
  <c r="C50" i="5" s="1"/>
  <c r="C2" i="6" s="1"/>
  <c r="C50" i="6" s="1"/>
  <c r="C2" i="7" s="1"/>
  <c r="C50" i="7" s="1"/>
  <c r="C2" i="8" s="1"/>
  <c r="C50" i="8" s="1"/>
  <c r="C2" i="9" s="1"/>
  <c r="C50" i="9" s="1"/>
  <c r="C2" i="10" s="1"/>
  <c r="C50" i="10" s="1"/>
  <c r="C2" i="11" s="1"/>
  <c r="C50" i="11" s="1"/>
  <c r="C2" i="12" s="1"/>
  <c r="C50" i="12" s="1"/>
  <c r="F10" i="21"/>
  <c r="F12" i="21" s="1"/>
  <c r="B12" i="21"/>
  <c r="D10" i="21"/>
  <c r="D12" i="21" s="1"/>
  <c r="F13" i="21" l="1"/>
  <c r="J6" i="21"/>
  <c r="I6" i="21" s="1"/>
  <c r="D13" i="21"/>
</calcChain>
</file>

<file path=xl/sharedStrings.xml><?xml version="1.0" encoding="utf-8"?>
<sst xmlns="http://schemas.openxmlformats.org/spreadsheetml/2006/main" count="2816" uniqueCount="287">
  <si>
    <t>LIBELLES DES COMPTES</t>
  </si>
  <si>
    <t>COMPTES</t>
  </si>
  <si>
    <t>LIBELLES DEPENSES</t>
  </si>
  <si>
    <t>MATERIEL SYNDICAL</t>
  </si>
  <si>
    <t>FORMATIONS</t>
  </si>
  <si>
    <t>AFFRANCHISSEMENT</t>
  </si>
  <si>
    <t>FOURNITURES ADMINISTRATIVES</t>
  </si>
  <si>
    <t>MAINTENANCE/ENTRETIEN</t>
  </si>
  <si>
    <t>DOCUMENTATION/ABONNEMENTS</t>
  </si>
  <si>
    <t>ASSURANCES</t>
  </si>
  <si>
    <t>TELEPHONE/INTERNET</t>
  </si>
  <si>
    <t>RECEPTION</t>
  </si>
  <si>
    <t>FRAIS DE DEPLACEMENTS (repas, essence, train, avion, frais kilométriques, péage…)</t>
  </si>
  <si>
    <t>PUBLICATION</t>
  </si>
  <si>
    <t>SOLIDARITE/DONS</t>
  </si>
  <si>
    <t>LOCATION (salles, machines…)</t>
  </si>
  <si>
    <t>FRAIS D'IMPRESSION/PHOTOCOPIES</t>
  </si>
  <si>
    <t>ACHAT DIVERS</t>
  </si>
  <si>
    <t>FRAIS BANCAIRES</t>
  </si>
  <si>
    <r>
      <t xml:space="preserve">MATERIEL DE BUREAU ET INFORMATIQUE              </t>
    </r>
    <r>
      <rPr>
        <sz val="11"/>
        <color rgb="FFFF0000"/>
        <rFont val="Calibri"/>
        <family val="2"/>
        <scheme val="minor"/>
      </rPr>
      <t xml:space="preserve"> (</t>
    </r>
    <r>
      <rPr>
        <sz val="12"/>
        <color rgb="FFFF0000"/>
        <rFont val="Calibri"/>
        <family val="2"/>
        <scheme val="minor"/>
      </rPr>
      <t>≥</t>
    </r>
    <r>
      <rPr>
        <sz val="11"/>
        <color rgb="FFFF0000"/>
        <rFont val="Calibri"/>
        <family val="2"/>
        <scheme val="minor"/>
      </rPr>
      <t xml:space="preserve"> 500€ unitaire)</t>
    </r>
  </si>
  <si>
    <t>DEPENSES</t>
  </si>
  <si>
    <t>RECETTES</t>
  </si>
  <si>
    <t>COMPTES D'IMMOBILISATION</t>
  </si>
  <si>
    <t>INCONNU</t>
  </si>
  <si>
    <r>
      <t xml:space="preserve">FOURNITURES PETITS EQUIPEMENTS                              </t>
    </r>
    <r>
      <rPr>
        <sz val="11"/>
        <color rgb="FFFF0000"/>
        <rFont val="Calibri"/>
        <family val="2"/>
        <scheme val="minor"/>
      </rPr>
      <t>(</t>
    </r>
    <r>
      <rPr>
        <sz val="12"/>
        <color rgb="FFFF0000"/>
        <rFont val="Calibri"/>
        <family val="2"/>
        <scheme val="minor"/>
      </rPr>
      <t>≤</t>
    </r>
    <r>
      <rPr>
        <sz val="11"/>
        <color rgb="FFFF0000"/>
        <rFont val="Calibri"/>
        <family val="2"/>
        <scheme val="minor"/>
      </rPr>
      <t xml:space="preserve"> 500€ unitaire)</t>
    </r>
  </si>
  <si>
    <t>AUTRE SUBVENTION PUBLIQUE</t>
  </si>
  <si>
    <t>VENTE DE MATERIEL SYNDICAL</t>
  </si>
  <si>
    <t>MONTANTS</t>
  </si>
  <si>
    <t>LIBELLES RECETTES</t>
  </si>
  <si>
    <t>Solde bancaire au 31-01-2011</t>
  </si>
  <si>
    <t>Total recettes</t>
  </si>
  <si>
    <t>Total dépenses</t>
  </si>
  <si>
    <t>solde</t>
  </si>
  <si>
    <t>RECAP MENSUEL</t>
  </si>
  <si>
    <t>TOTAUX</t>
  </si>
  <si>
    <t>T-Recettes</t>
  </si>
  <si>
    <t>T-Dépenses</t>
  </si>
  <si>
    <t>SUBVENTION FNF 2012</t>
  </si>
  <si>
    <t>EXEMPLE</t>
  </si>
  <si>
    <t>CHEQUE 251620-OFFICE DEPOT</t>
  </si>
  <si>
    <t>CHEQUE 251621-BOUTIQUE CGT</t>
  </si>
  <si>
    <t>FRAIS TENUE DE COMPTE</t>
  </si>
  <si>
    <t>PRELEVEMENT ORANGE</t>
  </si>
  <si>
    <t>INFO INCONNU</t>
  </si>
  <si>
    <t>CHARGES</t>
  </si>
  <si>
    <t>PRODUITS</t>
  </si>
  <si>
    <t>Charges d'exploitation</t>
  </si>
  <si>
    <t>Produits d'exploitation</t>
  </si>
  <si>
    <t>Achats</t>
  </si>
  <si>
    <t>FOURNITURES PETITS EQUIPEMENTS</t>
  </si>
  <si>
    <t>Autres charges externes</t>
  </si>
  <si>
    <t>Autres services exterieurs</t>
  </si>
  <si>
    <t>Dotations aux amortissements</t>
  </si>
  <si>
    <t>TOTAL CHARGES</t>
  </si>
  <si>
    <t>Cotisations</t>
  </si>
  <si>
    <t>Subventions</t>
  </si>
  <si>
    <t>Autres produits</t>
  </si>
  <si>
    <t>Transfert de charges</t>
  </si>
  <si>
    <t>TOTAL PRODUITS</t>
  </si>
  <si>
    <t>Si le résultat est positif (EXCEDENT)</t>
  </si>
  <si>
    <t>ACTIF</t>
  </si>
  <si>
    <t>PASSIF</t>
  </si>
  <si>
    <t>BILAN SIMPLIFIE</t>
  </si>
  <si>
    <t>Actif immobilisé</t>
  </si>
  <si>
    <t>Trésorerie</t>
  </si>
  <si>
    <t>Fonds syndicaux</t>
  </si>
  <si>
    <t>Report résultat de l'exercice</t>
  </si>
  <si>
    <t>MOIS DE JANVIER 2012</t>
  </si>
  <si>
    <t>MOIS DE DECEMBRE 2012</t>
  </si>
  <si>
    <t>SERVICES BANCAIRES</t>
  </si>
  <si>
    <t>DOTATIONS AUX AMORTISSEMENTS</t>
  </si>
  <si>
    <t>AFFRANCHISSEMENTS</t>
  </si>
  <si>
    <t>N                         au 31/12/2012</t>
  </si>
  <si>
    <t>N-1                   au 31/12/2011</t>
  </si>
  <si>
    <t>Si le résultat est négatif (DEFICIT ) (-)</t>
  </si>
  <si>
    <t>disponibilités (banques, caisse, livrets…)</t>
  </si>
  <si>
    <t>Actif immobilisé (logiciels, mobilier, ordinateurs..)</t>
  </si>
  <si>
    <t>actif circulant</t>
  </si>
  <si>
    <t>Créances à recevoir</t>
  </si>
  <si>
    <t>Dettes diverses (factures à payer, téléphone…)</t>
  </si>
  <si>
    <t>le total actif égal le total passif.</t>
  </si>
  <si>
    <t>le résultat N-1 est affecté chaque année aux fonds syndicaux.</t>
  </si>
  <si>
    <t>COLLECTES DONS SOUSCRIPTIONS</t>
  </si>
  <si>
    <t>MUTUALISATION DES SYNDICATS</t>
  </si>
  <si>
    <r>
      <t xml:space="preserve">Solde bancaire au 31-12-2011                                                                        (ajouté un " </t>
    </r>
    <r>
      <rPr>
        <b/>
        <i/>
        <sz val="16"/>
        <color theme="1"/>
        <rFont val="Calibri"/>
        <family val="2"/>
        <scheme val="minor"/>
      </rPr>
      <t>-</t>
    </r>
    <r>
      <rPr>
        <b/>
        <i/>
        <sz val="12"/>
        <color theme="1"/>
        <rFont val="Calibri"/>
        <family val="2"/>
        <scheme val="minor"/>
      </rPr>
      <t xml:space="preserve"> " si le solde est débiteur)</t>
    </r>
  </si>
  <si>
    <t>Commentaires :</t>
  </si>
  <si>
    <t>Brut</t>
  </si>
  <si>
    <t>Amort. &amp; Dépréc.</t>
  </si>
  <si>
    <t>NET</t>
  </si>
  <si>
    <t>N</t>
  </si>
  <si>
    <t>N-1</t>
  </si>
  <si>
    <t>S/TOTAL PASSIF</t>
  </si>
  <si>
    <t>S/TOTAL ACTIF</t>
  </si>
  <si>
    <t>TOTAL</t>
  </si>
  <si>
    <t>PREPARATION DU BILAN</t>
  </si>
  <si>
    <t>Renseignements complémentaires à nous transmettre pour la préparation de votre Bilan annuel</t>
  </si>
  <si>
    <t>ETAT DE VOS CREANCES AU 31/12/2012</t>
  </si>
  <si>
    <t>(Vous avez émis des factures en 2012 mais vous ne percevrez l'argent qu'en 2013)</t>
  </si>
  <si>
    <t>(Veuillez indiquer vos créances dans le détail afin d'en faciliter l'imputation comptable)</t>
  </si>
  <si>
    <t>Créance 1</t>
  </si>
  <si>
    <t>Créance 2</t>
  </si>
  <si>
    <t>Créance 3</t>
  </si>
  <si>
    <t>Créance 4</t>
  </si>
  <si>
    <t>Créance 5</t>
  </si>
  <si>
    <t>Créance 6</t>
  </si>
  <si>
    <t>Créance 7</t>
  </si>
  <si>
    <t>Créance 8</t>
  </si>
  <si>
    <t>Créance 9</t>
  </si>
  <si>
    <t>Créance 10</t>
  </si>
  <si>
    <t>Libellés</t>
  </si>
  <si>
    <t>Montant</t>
  </si>
  <si>
    <t>Total créances</t>
  </si>
  <si>
    <t>(factures de 2012 que vous ne règlerez qu'en 2013)</t>
  </si>
  <si>
    <t>Total Dettes</t>
  </si>
  <si>
    <t>ETAT DE VOS DETTES AU 31/12/2012</t>
  </si>
  <si>
    <t>Si vous avez d'autres informations comptable à nous communiquer merci de les indiquer ci-dessous</t>
  </si>
  <si>
    <t>Fraternellement,</t>
  </si>
  <si>
    <t>Secrétaire fédéral à la politique financière</t>
  </si>
  <si>
    <t>Christophe COUDERC</t>
  </si>
  <si>
    <t>COLLECTES DONS ET SOUSCRIPTIONS</t>
  </si>
  <si>
    <t>SUBVENTION PUBLIQUE</t>
  </si>
  <si>
    <t>MUTUALISATION DES CSD</t>
  </si>
  <si>
    <t>PART COTISATION CFR</t>
  </si>
  <si>
    <r>
      <t>Formations</t>
    </r>
    <r>
      <rPr>
        <sz val="11"/>
        <color rgb="FFFF0000"/>
        <rFont val="Calibri"/>
        <family val="2"/>
        <scheme val="minor"/>
      </rPr>
      <t xml:space="preserve"> (intitulé de la formation)</t>
    </r>
  </si>
  <si>
    <r>
      <t xml:space="preserve">Formations </t>
    </r>
    <r>
      <rPr>
        <sz val="11"/>
        <color rgb="FFFF0000"/>
        <rFont val="Calibri"/>
        <family val="2"/>
        <scheme val="minor"/>
      </rPr>
      <t>(intitulé de la formation)</t>
    </r>
  </si>
  <si>
    <t>JOURNEES D'ETUDES</t>
  </si>
  <si>
    <r>
      <t xml:space="preserve">Journées d'études </t>
    </r>
    <r>
      <rPr>
        <sz val="11"/>
        <color rgb="FFFF0000"/>
        <rFont val="Calibri"/>
        <family val="2"/>
        <scheme val="minor"/>
      </rPr>
      <t xml:space="preserve"> (intitulé de la journée d'étude)</t>
    </r>
  </si>
  <si>
    <r>
      <t>Journées d'études</t>
    </r>
    <r>
      <rPr>
        <sz val="11"/>
        <color rgb="FFFF0000"/>
        <rFont val="Calibri"/>
        <family val="2"/>
        <scheme val="minor"/>
      </rPr>
      <t xml:space="preserve">  (intitulé de la journée d'étude)</t>
    </r>
  </si>
  <si>
    <t>Réunion du coll. d'animation</t>
  </si>
  <si>
    <t>Réunion du coll. d'animation élargie</t>
  </si>
  <si>
    <t>Suivi et construction des CSD</t>
  </si>
  <si>
    <t>Suivi de l'activité formation prof et CRO</t>
  </si>
  <si>
    <t>Suivi de l'activité droits et libertés et CDR</t>
  </si>
  <si>
    <t>Participation au Comité régional</t>
  </si>
  <si>
    <t xml:space="preserve">  </t>
  </si>
  <si>
    <t>Journées d'étude</t>
  </si>
  <si>
    <t>Groupes de travail décentralisés</t>
  </si>
  <si>
    <t>Collectif Juridique</t>
  </si>
  <si>
    <t>Collectif formation syndicale</t>
  </si>
  <si>
    <r>
      <t xml:space="preserve">Collectif  </t>
    </r>
    <r>
      <rPr>
        <sz val="11"/>
        <color rgb="FFFF0000"/>
        <rFont val="Calibri"/>
        <family val="2"/>
        <scheme val="minor"/>
      </rPr>
      <t>(intitulé de la formation)</t>
    </r>
  </si>
  <si>
    <r>
      <t xml:space="preserve">FOURNITURES PETITS EQUIPEMENTS  </t>
    </r>
    <r>
      <rPr>
        <sz val="11"/>
        <color rgb="FFFF0000"/>
        <rFont val="Calibri"/>
        <family val="2"/>
        <scheme val="minor"/>
      </rPr>
      <t>(</t>
    </r>
    <r>
      <rPr>
        <sz val="12"/>
        <color rgb="FFFF0000"/>
        <rFont val="Calibri"/>
        <family val="2"/>
        <scheme val="minor"/>
      </rPr>
      <t>≤</t>
    </r>
    <r>
      <rPr>
        <sz val="11"/>
        <color rgb="FFFF0000"/>
        <rFont val="Calibri"/>
        <family val="2"/>
        <scheme val="minor"/>
      </rPr>
      <t xml:space="preserve"> 500€ unitaire)</t>
    </r>
  </si>
  <si>
    <t>REMBOURSEMENT FRAIS DPLCT (FEDE)</t>
  </si>
  <si>
    <r>
      <t xml:space="preserve">JOURNEE D ETUDE </t>
    </r>
    <r>
      <rPr>
        <sz val="11"/>
        <color rgb="FFFF0000"/>
        <rFont val="Calibri"/>
        <family val="2"/>
        <scheme val="minor"/>
      </rPr>
      <t xml:space="preserve"> (intitulé )</t>
    </r>
  </si>
  <si>
    <t>REMBOURSEMENT FRAIS DE DPLCT (FEDE)</t>
  </si>
  <si>
    <r>
      <t>FORMATION</t>
    </r>
    <r>
      <rPr>
        <sz val="11"/>
        <color rgb="FFFF0000"/>
        <rFont val="Calibri"/>
        <family val="2"/>
        <scheme val="minor"/>
      </rPr>
      <t xml:space="preserve"> (intitulé)</t>
    </r>
  </si>
  <si>
    <t>COTISATION</t>
  </si>
  <si>
    <t>COTISATIONS SYNDIQUES</t>
  </si>
  <si>
    <t>Ventilation des cotisations syndicales</t>
  </si>
  <si>
    <t>COGETISE</t>
  </si>
  <si>
    <t>Réunion du Bureau</t>
  </si>
  <si>
    <t>Réunion de la commission executive</t>
  </si>
  <si>
    <r>
      <t xml:space="preserve">Collectif  </t>
    </r>
    <r>
      <rPr>
        <sz val="11"/>
        <color rgb="FFFF0000"/>
        <rFont val="Calibri"/>
        <family val="2"/>
        <scheme val="minor"/>
      </rPr>
      <t>(intitulé)</t>
    </r>
  </si>
  <si>
    <t>Réunion du bureau</t>
  </si>
  <si>
    <t>Solde bancaire au 31-12-2015</t>
  </si>
  <si>
    <t>TAXI CB 06/01/2016</t>
  </si>
  <si>
    <t>REPAS CB 06/01/2016</t>
  </si>
  <si>
    <t>REPAS MONTREUIL CB 06/01/2016</t>
  </si>
  <si>
    <t>RBS FEDE 07/01/2016</t>
  </si>
  <si>
    <t>BOUTIQUE NVO 07/01/2016</t>
  </si>
  <si>
    <t>TAXI CB 07/01/2016</t>
  </si>
  <si>
    <t>HOTEL CB 07/01/2016</t>
  </si>
  <si>
    <t>REPAS 18/01/2016</t>
  </si>
  <si>
    <t>ESSENCE CB  18/01/2016</t>
  </si>
  <si>
    <t>REPAS CB 28/01/2016</t>
  </si>
  <si>
    <t>REPAS CB 01/02/2016</t>
  </si>
  <si>
    <t>FRAIS 18/01/2016</t>
  </si>
  <si>
    <t>Solde bancaire au 31-01-2016</t>
  </si>
  <si>
    <t>RBT</t>
  </si>
  <si>
    <t>RBS FEDE 10/02/2016</t>
  </si>
  <si>
    <t>RBT FEDE 17/02/2016</t>
  </si>
  <si>
    <t>ESSENCE CB 02/02/2016</t>
  </si>
  <si>
    <t>ACHAT 03/02/2016</t>
  </si>
  <si>
    <t xml:space="preserve"> REPAS CB 03/02/2016</t>
  </si>
  <si>
    <t>PHOTOCOPIES UD 04/02/2016</t>
  </si>
  <si>
    <t>REPAS CB 08/02/2016</t>
  </si>
  <si>
    <t>FRAIS 10/02/2016</t>
  </si>
  <si>
    <t>TAXI CB 10/02/2016</t>
  </si>
  <si>
    <t>REPAS CB MONTREUIL 10/02/2016</t>
  </si>
  <si>
    <t>HOTEL MONTREUIL CB 10/02/2016</t>
  </si>
  <si>
    <t>REPAS MONTREUIL 15/2/2016</t>
  </si>
  <si>
    <t>REPAS CB 16/2/2016</t>
  </si>
  <si>
    <t>ESSENCE CB 16/02/2016</t>
  </si>
  <si>
    <t>TIMBRES CB 19/02/2016</t>
  </si>
  <si>
    <t>REPAS CB 29/02/2016</t>
  </si>
  <si>
    <t>REPAS CB 01/03/2016</t>
  </si>
  <si>
    <t>RBT CH 2211579 19/02/2016</t>
  </si>
  <si>
    <t>Solde bancaire au 29-02-2016</t>
  </si>
  <si>
    <t>Solde bancaire au 31-03-2016</t>
  </si>
  <si>
    <t>REPAS CB 02/03/2016</t>
  </si>
  <si>
    <t>CHSCT CC 2211581 07/03/2016</t>
  </si>
  <si>
    <t>CHSCT HOTEL FORMA CB 07/03/2016</t>
  </si>
  <si>
    <t>CHSCT CH 2211581 FORM14/03/2016</t>
  </si>
  <si>
    <t>FRAIS 10/03/2016</t>
  </si>
  <si>
    <t>CONGRES CONFEDERAL CH 2211585</t>
  </si>
  <si>
    <t>CHSCT CH 2211580 16/03/2016</t>
  </si>
  <si>
    <t>CHSCT CH 2211582 17/03/2016</t>
  </si>
  <si>
    <t>CHSCT CH 2211583 21/03/2016</t>
  </si>
  <si>
    <t>REPAS CB 26/03/2016</t>
  </si>
  <si>
    <t>REPAS CB 29/03/2016</t>
  </si>
  <si>
    <t>ESSENCE CB 29/03/2016</t>
  </si>
  <si>
    <t>RBT FEDE31/03/2016</t>
  </si>
  <si>
    <t>REPAS MONTREUIL 31/03/2016</t>
  </si>
  <si>
    <t>HOTEL MONTREUIL 31/03/2016</t>
  </si>
  <si>
    <t>REPAS CB 31/03/2016</t>
  </si>
  <si>
    <t>TAXI CB 31/03/2016</t>
  </si>
  <si>
    <t xml:space="preserve"> REPAS MONT CB 01/04/2016</t>
  </si>
  <si>
    <t>REPAS CB 14/3/2016</t>
  </si>
  <si>
    <t>Solde bancaire au 31-04-2016</t>
  </si>
  <si>
    <t>CLASSEURS CB 04/04/2016</t>
  </si>
  <si>
    <t>HOTEL MONTCB 07/04/2016</t>
  </si>
  <si>
    <t>MUT CONGRES CONFED REMISE CHE</t>
  </si>
  <si>
    <t>FRAIS 1104/2016</t>
  </si>
  <si>
    <t>REPAS CB 15/04/2016</t>
  </si>
  <si>
    <t>ACHAT TELEPHONE 18/04/2016 C</t>
  </si>
  <si>
    <t>Solde bancaire au 30-04-2016</t>
  </si>
  <si>
    <t>Solde bancaire au 31-05-2016</t>
  </si>
  <si>
    <t>REPAS CB 02/05/2016</t>
  </si>
  <si>
    <t>RBT MUTUA CONG CON 04/05/2016</t>
  </si>
  <si>
    <t>FRAIS 10/05/2016</t>
  </si>
  <si>
    <t>REPS CB MONTREUIL 11/05/2016</t>
  </si>
  <si>
    <t>TAXI CB 11/05/2016</t>
  </si>
  <si>
    <t>HOTEL CB MONTREUIL 12/05/2016</t>
  </si>
  <si>
    <t>RBT FEDE 13/05/2016</t>
  </si>
  <si>
    <t>ESSENCE CB 17/05/2016</t>
  </si>
  <si>
    <t>REPAS CB 20/05/2016</t>
  </si>
  <si>
    <t>Solde bancaire au 30-06-2016</t>
  </si>
  <si>
    <t>ENJEUX STATUTAIRES 06/06/2016</t>
  </si>
  <si>
    <t xml:space="preserve"> 10/06/2016</t>
  </si>
  <si>
    <t>FRAIS 10/06/2016</t>
  </si>
  <si>
    <t>Solde bancaire au 31-07-2016</t>
  </si>
  <si>
    <t>FRAIS 10/08/2016</t>
  </si>
  <si>
    <t>FRAIS 11/07/2016</t>
  </si>
  <si>
    <t>RBT FEDE 1307/2016</t>
  </si>
  <si>
    <t>REPAS 13/07/2016 CB</t>
  </si>
  <si>
    <t>Solde bancaire au 31-08-2016</t>
  </si>
  <si>
    <t>Solde bancaire au 30-09-2016</t>
  </si>
  <si>
    <t>MUTUALISATION 02/09/2016</t>
  </si>
  <si>
    <t>RBT FEDE 07/09/2016</t>
  </si>
  <si>
    <t>TAXI CB 07/09/2016</t>
  </si>
  <si>
    <t>HOTEL MONTREUIL CB 08/09/2016</t>
  </si>
  <si>
    <t>REPAS CB 09/09/2016</t>
  </si>
  <si>
    <t>REPAS MONTREUIL CB 09/09/2016</t>
  </si>
  <si>
    <t>FRAIS 12/09/2016</t>
  </si>
  <si>
    <t>RBT FEDE 12/09/2016</t>
  </si>
  <si>
    <t>REPAS MONTREUIL CB 21/09/2016</t>
  </si>
  <si>
    <t>HOTEL MONTREUIL CB 22/09/2016</t>
  </si>
  <si>
    <t>RBT FEDE 23/09/2016</t>
  </si>
  <si>
    <t>TIMBRES CB 26/09/2016</t>
  </si>
  <si>
    <t>FOURNITURES CB 26/09/2016</t>
  </si>
  <si>
    <t>Solde bancaire au 31-10-2016</t>
  </si>
  <si>
    <t>FRAIS 10/10/2016</t>
  </si>
  <si>
    <t>HOTEL MONTREUIL CB 18/10/2016</t>
  </si>
  <si>
    <t>RBT FEDE 19/10/2016</t>
  </si>
  <si>
    <t>TAXI CB 19/10/2016</t>
  </si>
  <si>
    <t>REPAS MONTREUIL CB 19/10/2016</t>
  </si>
  <si>
    <t>HOTEL MONTREUIL CB 19/10/2016</t>
  </si>
  <si>
    <t>HOTEL MONTREUIL CB 21/10/2016</t>
  </si>
  <si>
    <t>RBT FEDE 25/10/2016</t>
  </si>
  <si>
    <t>Solde bancaire au 30-10-2016</t>
  </si>
  <si>
    <t>Solde bancaire au 30-11-2016</t>
  </si>
  <si>
    <t>essences cb 07/11/2016</t>
  </si>
  <si>
    <t>FRAIS 10/11/2016</t>
  </si>
  <si>
    <t>MUTUALISATION 10/11/2016</t>
  </si>
  <si>
    <t>TRAIN CB 10/11/2016</t>
  </si>
  <si>
    <t>REPAS CB TOUSE 11/11/2016</t>
  </si>
  <si>
    <t>TRANWAY 11/11/2016 CB</t>
  </si>
  <si>
    <t xml:space="preserve">REPAS MONTREUIL 15/11/2016 </t>
  </si>
  <si>
    <t>HOTEL MONTREUIL 16/11/2016</t>
  </si>
  <si>
    <t xml:space="preserve">REPAS CB </t>
  </si>
  <si>
    <t>RBT FEDE 21/11/2016</t>
  </si>
  <si>
    <t>MUTUALISATION 24/11/2016</t>
  </si>
  <si>
    <t>REPAS CB 28/11/2016</t>
  </si>
  <si>
    <t>ENJEUX STATUTAIRES CH 2211586</t>
  </si>
  <si>
    <t>Solde bancaire au 31-12-2016</t>
  </si>
  <si>
    <t>REPAS CB 07/12/2016</t>
  </si>
  <si>
    <t>REPAS MONTREUIL CB 7/12/2016</t>
  </si>
  <si>
    <t>TAXI CB 07/12/2016</t>
  </si>
  <si>
    <t>TAXI CB 08/12/2016</t>
  </si>
  <si>
    <t>TAXI CB 09/12/2016</t>
  </si>
  <si>
    <t>HOTEL MONTREUL CB 08/12/2016</t>
  </si>
  <si>
    <t>RBT FEDE 09/12/2016</t>
  </si>
  <si>
    <t>FRAIS 12/12/2016</t>
  </si>
  <si>
    <t>ESSENCE CB 19/12/2016</t>
  </si>
  <si>
    <t>CARTOUCHES CB 21/12/2016</t>
  </si>
  <si>
    <t>N                         au 31/12/2016</t>
  </si>
  <si>
    <t>N-1                   au 31/12/2015</t>
  </si>
  <si>
    <t>COMPTE DE RESULTAT SIMPLIFIE 2016 CSD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</si>
</sst>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_€"/>
    <numFmt numFmtId="165" formatCode="#,##0.00\ &quot;€&quot;"/>
  </numFmts>
  <fonts count="3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48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2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tted">
        <color auto="1"/>
      </left>
      <right style="thin">
        <color auto="1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3" fillId="0" borderId="0"/>
  </cellStyleXfs>
  <cellXfs count="24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5" xfId="0" applyFont="1" applyBorder="1"/>
    <xf numFmtId="4" fontId="8" fillId="3" borderId="6" xfId="0" applyNumberFormat="1" applyFont="1" applyFill="1" applyBorder="1"/>
    <xf numFmtId="4" fontId="8" fillId="3" borderId="6" xfId="0" applyNumberFormat="1" applyFont="1" applyFill="1" applyBorder="1" applyAlignment="1">
      <alignment vertical="center"/>
    </xf>
    <xf numFmtId="0" fontId="2" fillId="0" borderId="0" xfId="0" applyFont="1" applyBorder="1"/>
    <xf numFmtId="4" fontId="8" fillId="3" borderId="8" xfId="0" applyNumberFormat="1" applyFont="1" applyFill="1" applyBorder="1"/>
    <xf numFmtId="4" fontId="8" fillId="3" borderId="8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0" fillId="2" borderId="0" xfId="0" applyFill="1"/>
    <xf numFmtId="0" fontId="5" fillId="2" borderId="0" xfId="0" applyFont="1" applyFill="1" applyAlignment="1">
      <alignment wrapText="1"/>
    </xf>
    <xf numFmtId="0" fontId="0" fillId="4" borderId="1" xfId="0" applyFill="1" applyBorder="1" applyAlignment="1">
      <alignment horizontal="right"/>
    </xf>
    <xf numFmtId="164" fontId="10" fillId="4" borderId="1" xfId="0" applyNumberFormat="1" applyFont="1" applyFill="1" applyBorder="1" applyAlignment="1">
      <alignment horizontal="right"/>
    </xf>
    <xf numFmtId="4" fontId="0" fillId="4" borderId="10" xfId="0" applyNumberFormat="1" applyFill="1" applyBorder="1"/>
    <xf numFmtId="0" fontId="0" fillId="4" borderId="10" xfId="0" applyFill="1" applyBorder="1"/>
    <xf numFmtId="4" fontId="0" fillId="4" borderId="10" xfId="0" applyNumberFormat="1" applyFill="1" applyBorder="1" applyAlignment="1">
      <alignment vertical="center"/>
    </xf>
    <xf numFmtId="0" fontId="2" fillId="5" borderId="0" xfId="0" applyFont="1" applyFill="1"/>
    <xf numFmtId="4" fontId="2" fillId="5" borderId="10" xfId="0" applyNumberFormat="1" applyFont="1" applyFill="1" applyBorder="1"/>
    <xf numFmtId="4" fontId="2" fillId="5" borderId="11" xfId="0" applyNumberFormat="1" applyFont="1" applyFill="1" applyBorder="1"/>
    <xf numFmtId="0" fontId="11" fillId="0" borderId="0" xfId="0" applyFont="1"/>
    <xf numFmtId="4" fontId="0" fillId="0" borderId="0" xfId="0" applyNumberFormat="1"/>
    <xf numFmtId="0" fontId="0" fillId="0" borderId="0" xfId="0" applyFill="1"/>
    <xf numFmtId="4" fontId="15" fillId="3" borderId="6" xfId="0" applyNumberFormat="1" applyFont="1" applyFill="1" applyBorder="1"/>
    <xf numFmtId="4" fontId="15" fillId="3" borderId="8" xfId="0" applyNumberFormat="1" applyFont="1" applyFill="1" applyBorder="1"/>
    <xf numFmtId="4" fontId="15" fillId="3" borderId="6" xfId="0" applyNumberFormat="1" applyFont="1" applyFill="1" applyBorder="1" applyAlignment="1">
      <alignment vertical="center"/>
    </xf>
    <xf numFmtId="4" fontId="15" fillId="3" borderId="8" xfId="0" applyNumberFormat="1" applyFont="1" applyFill="1" applyBorder="1" applyAlignment="1">
      <alignment vertical="center"/>
    </xf>
    <xf numFmtId="0" fontId="18" fillId="0" borderId="0" xfId="0" applyFont="1" applyFill="1"/>
    <xf numFmtId="0" fontId="0" fillId="0" borderId="4" xfId="0" applyBorder="1"/>
    <xf numFmtId="0" fontId="14" fillId="0" borderId="0" xfId="0" applyFont="1" applyBorder="1" applyAlignment="1">
      <alignment horizontal="center"/>
    </xf>
    <xf numFmtId="0" fontId="0" fillId="0" borderId="0" xfId="0" applyBorder="1"/>
    <xf numFmtId="0" fontId="0" fillId="0" borderId="13" xfId="0" applyBorder="1"/>
    <xf numFmtId="0" fontId="14" fillId="0" borderId="15" xfId="0" applyFont="1" applyBorder="1" applyAlignment="1">
      <alignment horizontal="center"/>
    </xf>
    <xf numFmtId="0" fontId="0" fillId="0" borderId="2" xfId="0" applyBorder="1"/>
    <xf numFmtId="0" fontId="0" fillId="0" borderId="19" xfId="0" applyBorder="1"/>
    <xf numFmtId="0" fontId="16" fillId="2" borderId="0" xfId="0" applyFont="1" applyFill="1" applyAlignment="1">
      <alignment vertical="center"/>
    </xf>
    <xf numFmtId="4" fontId="12" fillId="0" borderId="19" xfId="0" applyNumberFormat="1" applyFont="1" applyFill="1" applyBorder="1" applyAlignment="1">
      <alignment horizontal="right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17" fillId="6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3" fillId="2" borderId="19" xfId="0" applyFont="1" applyFill="1" applyBorder="1" applyAlignment="1"/>
    <xf numFmtId="0" fontId="23" fillId="2" borderId="4" xfId="0" applyFont="1" applyFill="1" applyBorder="1" applyAlignment="1"/>
    <xf numFmtId="0" fontId="12" fillId="2" borderId="19" xfId="0" applyFont="1" applyFill="1" applyBorder="1"/>
    <xf numFmtId="0" fontId="12" fillId="0" borderId="4" xfId="0" applyFont="1" applyBorder="1"/>
    <xf numFmtId="0" fontId="12" fillId="0" borderId="0" xfId="0" applyFont="1" applyBorder="1"/>
    <xf numFmtId="4" fontId="12" fillId="0" borderId="19" xfId="0" applyNumberFormat="1" applyFont="1" applyBorder="1"/>
    <xf numFmtId="4" fontId="12" fillId="0" borderId="4" xfId="0" applyNumberFormat="1" applyFont="1" applyBorder="1"/>
    <xf numFmtId="0" fontId="12" fillId="0" borderId="4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12" fillId="0" borderId="19" xfId="0" applyFont="1" applyBorder="1"/>
    <xf numFmtId="4" fontId="12" fillId="2" borderId="19" xfId="0" applyNumberFormat="1" applyFont="1" applyFill="1" applyBorder="1"/>
    <xf numFmtId="4" fontId="12" fillId="2" borderId="4" xfId="0" applyNumberFormat="1" applyFont="1" applyFill="1" applyBorder="1"/>
    <xf numFmtId="4" fontId="12" fillId="0" borderId="19" xfId="0" applyNumberFormat="1" applyFont="1" applyBorder="1" applyAlignment="1">
      <alignment vertical="center"/>
    </xf>
    <xf numFmtId="4" fontId="23" fillId="2" borderId="19" xfId="0" applyNumberFormat="1" applyFont="1" applyFill="1" applyBorder="1" applyAlignment="1">
      <alignment horizontal="right"/>
    </xf>
    <xf numFmtId="0" fontId="12" fillId="0" borderId="17" xfId="0" applyFont="1" applyBorder="1"/>
    <xf numFmtId="0" fontId="12" fillId="0" borderId="12" xfId="0" applyFont="1" applyBorder="1"/>
    <xf numFmtId="0" fontId="12" fillId="0" borderId="3" xfId="0" applyFont="1" applyBorder="1"/>
    <xf numFmtId="4" fontId="12" fillId="3" borderId="4" xfId="0" applyNumberFormat="1" applyFont="1" applyFill="1" applyBorder="1"/>
    <xf numFmtId="4" fontId="12" fillId="3" borderId="4" xfId="0" applyNumberFormat="1" applyFont="1" applyFill="1" applyBorder="1" applyAlignment="1">
      <alignment vertical="center"/>
    </xf>
    <xf numFmtId="4" fontId="12" fillId="3" borderId="19" xfId="0" applyNumberFormat="1" applyFont="1" applyFill="1" applyBorder="1"/>
    <xf numFmtId="0" fontId="23" fillId="0" borderId="2" xfId="0" applyFont="1" applyFill="1" applyBorder="1" applyAlignment="1">
      <alignment horizontal="center"/>
    </xf>
    <xf numFmtId="0" fontId="12" fillId="0" borderId="19" xfId="0" applyFont="1" applyFill="1" applyBorder="1"/>
    <xf numFmtId="4" fontId="12" fillId="0" borderId="19" xfId="0" applyNumberFormat="1" applyFont="1" applyFill="1" applyBorder="1"/>
    <xf numFmtId="0" fontId="12" fillId="0" borderId="0" xfId="0" applyFont="1"/>
    <xf numFmtId="0" fontId="23" fillId="0" borderId="19" xfId="0" applyFont="1" applyFill="1" applyBorder="1" applyAlignment="1">
      <alignment horizontal="center"/>
    </xf>
    <xf numFmtId="0" fontId="23" fillId="0" borderId="13" xfId="0" applyFont="1" applyFill="1" applyBorder="1" applyAlignment="1">
      <alignment horizontal="center"/>
    </xf>
    <xf numFmtId="0" fontId="12" fillId="0" borderId="4" xfId="0" applyFont="1" applyFill="1" applyBorder="1"/>
    <xf numFmtId="0" fontId="23" fillId="0" borderId="4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/>
    </xf>
    <xf numFmtId="0" fontId="22" fillId="0" borderId="4" xfId="0" applyFont="1" applyFill="1" applyBorder="1" applyAlignment="1">
      <alignment horizontal="center"/>
    </xf>
    <xf numFmtId="4" fontId="12" fillId="0" borderId="4" xfId="0" applyNumberFormat="1" applyFont="1" applyFill="1" applyBorder="1"/>
    <xf numFmtId="0" fontId="0" fillId="0" borderId="16" xfId="0" applyBorder="1"/>
    <xf numFmtId="0" fontId="0" fillId="0" borderId="5" xfId="0" applyBorder="1"/>
    <xf numFmtId="4" fontId="0" fillId="0" borderId="5" xfId="0" applyNumberFormat="1" applyBorder="1"/>
    <xf numFmtId="0" fontId="2" fillId="8" borderId="0" xfId="0" applyFont="1" applyFill="1" applyBorder="1" applyAlignment="1">
      <alignment horizontal="center" vertical="center" wrapText="1"/>
    </xf>
    <xf numFmtId="0" fontId="23" fillId="8" borderId="0" xfId="0" applyFont="1" applyFill="1" applyBorder="1" applyAlignment="1">
      <alignment horizontal="center"/>
    </xf>
    <xf numFmtId="4" fontId="12" fillId="8" borderId="0" xfId="0" applyNumberFormat="1" applyFont="1" applyFill="1" applyBorder="1"/>
    <xf numFmtId="0" fontId="12" fillId="8" borderId="0" xfId="0" applyFont="1" applyFill="1" applyBorder="1"/>
    <xf numFmtId="0" fontId="12" fillId="0" borderId="19" xfId="0" applyFont="1" applyFill="1" applyBorder="1" applyAlignment="1">
      <alignment horizontal="left"/>
    </xf>
    <xf numFmtId="0" fontId="25" fillId="6" borderId="0" xfId="0" applyFont="1" applyFill="1"/>
    <xf numFmtId="0" fontId="21" fillId="6" borderId="0" xfId="0" applyFont="1" applyFill="1"/>
    <xf numFmtId="0" fontId="6" fillId="0" borderId="12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4" fontId="12" fillId="3" borderId="19" xfId="0" applyNumberFormat="1" applyFont="1" applyFill="1" applyBorder="1" applyAlignment="1">
      <alignment horizontal="right"/>
    </xf>
    <xf numFmtId="4" fontId="0" fillId="3" borderId="5" xfId="0" applyNumberFormat="1" applyFill="1" applyBorder="1"/>
    <xf numFmtId="0" fontId="27" fillId="2" borderId="14" xfId="0" applyFont="1" applyFill="1" applyBorder="1" applyAlignment="1">
      <alignment horizontal="right"/>
    </xf>
    <xf numFmtId="4" fontId="27" fillId="2" borderId="14" xfId="0" applyNumberFormat="1" applyFont="1" applyFill="1" applyBorder="1" applyAlignment="1">
      <alignment horizontal="right"/>
    </xf>
    <xf numFmtId="4" fontId="27" fillId="8" borderId="0" xfId="0" applyNumberFormat="1" applyFont="1" applyFill="1" applyBorder="1"/>
    <xf numFmtId="4" fontId="27" fillId="2" borderId="1" xfId="0" applyNumberFormat="1" applyFont="1" applyFill="1" applyBorder="1"/>
    <xf numFmtId="0" fontId="27" fillId="2" borderId="3" xfId="0" applyFont="1" applyFill="1" applyBorder="1" applyAlignment="1">
      <alignment horizontal="right"/>
    </xf>
    <xf numFmtId="4" fontId="27" fillId="2" borderId="3" xfId="0" applyNumberFormat="1" applyFont="1" applyFill="1" applyBorder="1"/>
    <xf numFmtId="4" fontId="0" fillId="0" borderId="1" xfId="0" applyNumberFormat="1" applyBorder="1"/>
    <xf numFmtId="4" fontId="27" fillId="2" borderId="1" xfId="0" applyNumberFormat="1" applyFont="1" applyFill="1" applyBorder="1" applyAlignment="1">
      <alignment horizontal="right"/>
    </xf>
    <xf numFmtId="0" fontId="12" fillId="0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2" fillId="9" borderId="0" xfId="0" applyFont="1" applyFill="1" applyBorder="1" applyAlignment="1">
      <alignment horizontal="center" vertical="center" wrapText="1"/>
    </xf>
    <xf numFmtId="0" fontId="23" fillId="9" borderId="0" xfId="0" applyFont="1" applyFill="1" applyBorder="1" applyAlignment="1">
      <alignment horizontal="center"/>
    </xf>
    <xf numFmtId="4" fontId="12" fillId="9" borderId="0" xfId="0" applyNumberFormat="1" applyFont="1" applyFill="1" applyBorder="1"/>
    <xf numFmtId="0" fontId="12" fillId="9" borderId="0" xfId="0" applyFont="1" applyFill="1" applyBorder="1"/>
    <xf numFmtId="4" fontId="27" fillId="9" borderId="0" xfId="0" applyNumberFormat="1" applyFont="1" applyFill="1" applyBorder="1"/>
    <xf numFmtId="4" fontId="0" fillId="9" borderId="0" xfId="0" applyNumberFormat="1" applyFill="1" applyBorder="1"/>
    <xf numFmtId="0" fontId="29" fillId="0" borderId="0" xfId="0" applyFont="1"/>
    <xf numFmtId="0" fontId="0" fillId="0" borderId="0" xfId="0" applyFont="1"/>
    <xf numFmtId="0" fontId="7" fillId="3" borderId="0" xfId="0" applyFont="1" applyFill="1"/>
    <xf numFmtId="0" fontId="0" fillId="3" borderId="0" xfId="0" applyFill="1"/>
    <xf numFmtId="0" fontId="28" fillId="0" borderId="0" xfId="0" applyFont="1" applyAlignment="1"/>
    <xf numFmtId="0" fontId="2" fillId="3" borderId="4" xfId="0" applyFont="1" applyFill="1" applyBorder="1" applyAlignment="1">
      <alignment horizontal="center"/>
    </xf>
    <xf numFmtId="0" fontId="0" fillId="3" borderId="4" xfId="0" applyFont="1" applyFill="1" applyBorder="1"/>
    <xf numFmtId="0" fontId="0" fillId="3" borderId="4" xfId="0" applyFill="1" applyBorder="1"/>
    <xf numFmtId="164" fontId="0" fillId="3" borderId="4" xfId="0" applyNumberFormat="1" applyFill="1" applyBorder="1" applyAlignment="1">
      <alignment horizontal="center"/>
    </xf>
    <xf numFmtId="0" fontId="0" fillId="3" borderId="17" xfId="0" applyFill="1" applyBorder="1"/>
    <xf numFmtId="0" fontId="0" fillId="3" borderId="12" xfId="0" applyFont="1" applyFill="1" applyBorder="1" applyAlignment="1">
      <alignment horizontal="left"/>
    </xf>
    <xf numFmtId="165" fontId="0" fillId="0" borderId="0" xfId="0" applyNumberFormat="1"/>
    <xf numFmtId="0" fontId="0" fillId="3" borderId="0" xfId="0" applyFont="1" applyFill="1" applyBorder="1" applyAlignment="1">
      <alignment horizontal="left"/>
    </xf>
    <xf numFmtId="0" fontId="0" fillId="3" borderId="18" xfId="0" applyFont="1" applyFill="1" applyBorder="1" applyAlignment="1">
      <alignment horizontal="left"/>
    </xf>
    <xf numFmtId="164" fontId="0" fillId="3" borderId="4" xfId="0" applyNumberFormat="1" applyFill="1" applyBorder="1" applyAlignment="1">
      <alignment horizontal="right" vertical="center"/>
    </xf>
    <xf numFmtId="164" fontId="0" fillId="3" borderId="4" xfId="0" applyNumberFormat="1" applyFont="1" applyFill="1" applyBorder="1"/>
    <xf numFmtId="164" fontId="0" fillId="3" borderId="4" xfId="0" applyNumberFormat="1" applyFill="1" applyBorder="1"/>
    <xf numFmtId="164" fontId="0" fillId="3" borderId="17" xfId="0" applyNumberFormat="1" applyFill="1" applyBorder="1"/>
    <xf numFmtId="0" fontId="15" fillId="3" borderId="4" xfId="0" applyFont="1" applyFill="1" applyBorder="1" applyAlignment="1">
      <alignment horizontal="left"/>
    </xf>
    <xf numFmtId="0" fontId="15" fillId="3" borderId="0" xfId="0" applyFont="1" applyFill="1" applyBorder="1" applyAlignment="1">
      <alignment horizontal="left"/>
    </xf>
    <xf numFmtId="0" fontId="15" fillId="3" borderId="7" xfId="0" applyFont="1" applyFill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/>
    <xf numFmtId="0" fontId="0" fillId="10" borderId="0" xfId="0" applyFill="1"/>
    <xf numFmtId="4" fontId="15" fillId="10" borderId="6" xfId="0" applyNumberFormat="1" applyFont="1" applyFill="1" applyBorder="1"/>
    <xf numFmtId="4" fontId="15" fillId="10" borderId="8" xfId="0" applyNumberFormat="1" applyFont="1" applyFill="1" applyBorder="1"/>
    <xf numFmtId="4" fontId="0" fillId="10" borderId="10" xfId="0" applyNumberFormat="1" applyFill="1" applyBorder="1"/>
    <xf numFmtId="0" fontId="15" fillId="10" borderId="4" xfId="0" applyFont="1" applyFill="1" applyBorder="1" applyAlignment="1">
      <alignment horizontal="left"/>
    </xf>
    <xf numFmtId="0" fontId="15" fillId="10" borderId="0" xfId="0" applyFont="1" applyFill="1" applyBorder="1" applyAlignment="1">
      <alignment horizontal="left"/>
    </xf>
    <xf numFmtId="0" fontId="15" fillId="10" borderId="7" xfId="0" applyFont="1" applyFill="1" applyBorder="1" applyAlignment="1">
      <alignment horizontal="left"/>
    </xf>
    <xf numFmtId="0" fontId="15" fillId="10" borderId="4" xfId="0" applyFont="1" applyFill="1" applyBorder="1" applyAlignment="1">
      <alignment horizontal="center"/>
    </xf>
    <xf numFmtId="0" fontId="15" fillId="10" borderId="0" xfId="0" applyFont="1" applyFill="1" applyBorder="1" applyAlignment="1">
      <alignment horizontal="center"/>
    </xf>
    <xf numFmtId="0" fontId="0" fillId="10" borderId="0" xfId="0" applyFill="1" applyAlignment="1">
      <alignment vertical="center"/>
    </xf>
    <xf numFmtId="0" fontId="0" fillId="10" borderId="0" xfId="0" applyFill="1" applyAlignment="1">
      <alignment vertical="center" wrapText="1"/>
    </xf>
    <xf numFmtId="0" fontId="15" fillId="10" borderId="4" xfId="0" applyFont="1" applyFill="1" applyBorder="1" applyAlignment="1">
      <alignment horizontal="left" vertical="center"/>
    </xf>
    <xf numFmtId="0" fontId="15" fillId="10" borderId="0" xfId="0" applyFont="1" applyFill="1" applyBorder="1" applyAlignment="1">
      <alignment horizontal="left" vertical="center"/>
    </xf>
    <xf numFmtId="0" fontId="15" fillId="10" borderId="7" xfId="0" applyFont="1" applyFill="1" applyBorder="1" applyAlignment="1">
      <alignment horizontal="left" vertical="center"/>
    </xf>
    <xf numFmtId="4" fontId="15" fillId="10" borderId="6" xfId="0" applyNumberFormat="1" applyFont="1" applyFill="1" applyBorder="1" applyAlignment="1">
      <alignment vertical="center"/>
    </xf>
    <xf numFmtId="4" fontId="15" fillId="10" borderId="8" xfId="0" applyNumberFormat="1" applyFont="1" applyFill="1" applyBorder="1" applyAlignment="1">
      <alignment vertical="center"/>
    </xf>
    <xf numFmtId="4" fontId="0" fillId="10" borderId="10" xfId="0" applyNumberFormat="1" applyFill="1" applyBorder="1" applyAlignment="1">
      <alignment vertical="center"/>
    </xf>
    <xf numFmtId="0" fontId="0" fillId="3" borderId="0" xfId="0" applyFill="1" applyBorder="1"/>
    <xf numFmtId="0" fontId="11" fillId="3" borderId="4" xfId="0" applyFont="1" applyFill="1" applyBorder="1"/>
    <xf numFmtId="0" fontId="0" fillId="3" borderId="7" xfId="0" applyFill="1" applyBorder="1"/>
    <xf numFmtId="4" fontId="12" fillId="3" borderId="19" xfId="0" applyNumberFormat="1" applyFont="1" applyFill="1" applyBorder="1" applyAlignment="1">
      <alignment vertical="center"/>
    </xf>
    <xf numFmtId="0" fontId="0" fillId="0" borderId="4" xfId="0" applyFill="1" applyBorder="1"/>
    <xf numFmtId="0" fontId="0" fillId="0" borderId="0" xfId="0" applyFill="1" applyBorder="1"/>
    <xf numFmtId="0" fontId="0" fillId="0" borderId="4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3" borderId="4" xfId="0" applyFill="1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4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7" xfId="0" applyFill="1" applyBorder="1" applyAlignment="1">
      <alignment horizontal="left"/>
    </xf>
    <xf numFmtId="0" fontId="0" fillId="0" borderId="0" xfId="0" applyFont="1" applyAlignment="1">
      <alignment horizontal="left"/>
    </xf>
    <xf numFmtId="14" fontId="0" fillId="3" borderId="0" xfId="0" applyNumberFormat="1" applyFill="1" applyBorder="1" applyAlignment="1">
      <alignment horizontal="left"/>
    </xf>
    <xf numFmtId="0" fontId="15" fillId="11" borderId="4" xfId="0" applyFont="1" applyFill="1" applyBorder="1" applyAlignment="1">
      <alignment horizontal="center"/>
    </xf>
    <xf numFmtId="0" fontId="15" fillId="11" borderId="0" xfId="0" applyFont="1" applyFill="1" applyBorder="1" applyAlignment="1">
      <alignment horizontal="center"/>
    </xf>
    <xf numFmtId="0" fontId="15" fillId="11" borderId="22" xfId="0" applyFont="1" applyFill="1" applyBorder="1" applyAlignment="1">
      <alignment horizontal="center"/>
    </xf>
    <xf numFmtId="0" fontId="15" fillId="3" borderId="4" xfId="0" applyFont="1" applyFill="1" applyBorder="1" applyAlignment="1">
      <alignment horizontal="left"/>
    </xf>
    <xf numFmtId="0" fontId="15" fillId="3" borderId="0" xfId="0" applyFont="1" applyFill="1" applyBorder="1" applyAlignment="1">
      <alignment horizontal="left"/>
    </xf>
    <xf numFmtId="0" fontId="15" fillId="3" borderId="7" xfId="0" applyFont="1" applyFill="1" applyBorder="1" applyAlignment="1">
      <alignment horizontal="left"/>
    </xf>
    <xf numFmtId="4" fontId="15" fillId="11" borderId="4" xfId="0" applyNumberFormat="1" applyFont="1" applyFill="1" applyBorder="1" applyAlignment="1">
      <alignment horizontal="center" vertical="center"/>
    </xf>
    <xf numFmtId="4" fontId="15" fillId="11" borderId="0" xfId="0" applyNumberFormat="1" applyFont="1" applyFill="1" applyBorder="1" applyAlignment="1">
      <alignment horizontal="center" vertical="center"/>
    </xf>
    <xf numFmtId="4" fontId="15" fillId="11" borderId="22" xfId="0" applyNumberFormat="1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left" vertical="center"/>
    </xf>
    <xf numFmtId="0" fontId="15" fillId="3" borderId="0" xfId="0" applyFont="1" applyFill="1" applyBorder="1" applyAlignment="1">
      <alignment horizontal="left" vertical="center"/>
    </xf>
    <xf numFmtId="0" fontId="15" fillId="3" borderId="7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2" borderId="0" xfId="0" applyFont="1" applyFill="1" applyAlignment="1">
      <alignment horizontal="center" wrapText="1"/>
    </xf>
    <xf numFmtId="0" fontId="15" fillId="10" borderId="4" xfId="0" applyFont="1" applyFill="1" applyBorder="1" applyAlignment="1">
      <alignment horizontal="left"/>
    </xf>
    <xf numFmtId="0" fontId="15" fillId="10" borderId="0" xfId="0" applyFont="1" applyFill="1" applyBorder="1" applyAlignment="1">
      <alignment horizontal="left"/>
    </xf>
    <xf numFmtId="0" fontId="15" fillId="10" borderId="7" xfId="0" applyFont="1" applyFill="1" applyBorder="1" applyAlignment="1">
      <alignment horizontal="left"/>
    </xf>
    <xf numFmtId="17" fontId="3" fillId="2" borderId="0" xfId="0" applyNumberFormat="1" applyFont="1" applyFill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4" fontId="21" fillId="3" borderId="14" xfId="0" applyNumberFormat="1" applyFont="1" applyFill="1" applyBorder="1" applyAlignment="1">
      <alignment horizontal="center" vertical="center"/>
    </xf>
    <xf numFmtId="4" fontId="21" fillId="3" borderId="20" xfId="0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0" fillId="3" borderId="4" xfId="0" applyFill="1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7" fillId="2" borderId="12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4" fontId="6" fillId="4" borderId="14" xfId="0" applyNumberFormat="1" applyFont="1" applyFill="1" applyBorder="1" applyAlignment="1">
      <alignment horizontal="center"/>
    </xf>
    <xf numFmtId="4" fontId="6" fillId="4" borderId="20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7" xfId="0" applyFill="1" applyBorder="1" applyAlignment="1">
      <alignment horizontal="left"/>
    </xf>
    <xf numFmtId="4" fontId="21" fillId="4" borderId="14" xfId="0" applyNumberFormat="1" applyFont="1" applyFill="1" applyBorder="1" applyAlignment="1">
      <alignment horizontal="center" vertical="center"/>
    </xf>
    <xf numFmtId="4" fontId="21" fillId="4" borderId="20" xfId="0" applyNumberFormat="1" applyFont="1" applyFill="1" applyBorder="1" applyAlignment="1">
      <alignment horizontal="center" vertical="center"/>
    </xf>
    <xf numFmtId="4" fontId="19" fillId="7" borderId="17" xfId="0" applyNumberFormat="1" applyFont="1" applyFill="1" applyBorder="1" applyAlignment="1">
      <alignment horizontal="center" vertical="center"/>
    </xf>
    <xf numFmtId="4" fontId="19" fillId="7" borderId="12" xfId="0" applyNumberFormat="1" applyFont="1" applyFill="1" applyBorder="1" applyAlignment="1">
      <alignment horizontal="center" vertical="center"/>
    </xf>
    <xf numFmtId="4" fontId="19" fillId="7" borderId="18" xfId="0" applyNumberFormat="1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3" fillId="2" borderId="4" xfId="0" applyFont="1" applyFill="1" applyBorder="1" applyAlignment="1">
      <alignment horizontal="center"/>
    </xf>
    <xf numFmtId="0" fontId="23" fillId="2" borderId="0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right"/>
    </xf>
    <xf numFmtId="0" fontId="23" fillId="2" borderId="0" xfId="0" applyFont="1" applyFill="1" applyBorder="1" applyAlignment="1">
      <alignment horizontal="right"/>
    </xf>
    <xf numFmtId="0" fontId="23" fillId="2" borderId="5" xfId="0" applyFont="1" applyFill="1" applyBorder="1" applyAlignment="1">
      <alignment horizontal="center"/>
    </xf>
    <xf numFmtId="4" fontId="19" fillId="7" borderId="14" xfId="0" applyNumberFormat="1" applyFont="1" applyFill="1" applyBorder="1" applyAlignment="1">
      <alignment horizontal="center" vertical="center"/>
    </xf>
    <xf numFmtId="4" fontId="19" fillId="7" borderId="21" xfId="0" applyNumberFormat="1" applyFont="1" applyFill="1" applyBorder="1" applyAlignment="1">
      <alignment horizontal="center" vertical="center"/>
    </xf>
    <xf numFmtId="4" fontId="19" fillId="7" borderId="20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right"/>
    </xf>
    <xf numFmtId="0" fontId="28" fillId="0" borderId="0" xfId="0" applyFont="1" applyAlignment="1">
      <alignment horizontal="center"/>
    </xf>
    <xf numFmtId="0" fontId="0" fillId="3" borderId="0" xfId="0" applyFont="1" applyFill="1" applyAlignment="1">
      <alignment horizontal="left"/>
    </xf>
    <xf numFmtId="0" fontId="0" fillId="3" borderId="0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0" fillId="3" borderId="12" xfId="0" applyFont="1" applyFill="1" applyBorder="1" applyAlignment="1">
      <alignment horizontal="left"/>
    </xf>
    <xf numFmtId="0" fontId="26" fillId="2" borderId="2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/>
    </xf>
    <xf numFmtId="0" fontId="26" fillId="2" borderId="1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2" fillId="2" borderId="14" xfId="0" applyNumberFormat="1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969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d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666750</xdr:colOff>
      <xdr:row>31</xdr:row>
      <xdr:rowOff>85131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00750" cy="599063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14</xdr:col>
          <xdr:colOff>533400</xdr:colOff>
          <xdr:row>38</xdr:row>
          <xdr:rowOff>114300</xdr:rowOff>
        </xdr:to>
        <xdr:sp macro="" textlink="">
          <xdr:nvSpPr>
            <xdr:cNvPr id="18434" name="Object 2" hidden="1">
              <a:extLst>
                <a:ext uri="{63B3BB69-23CF-44E3-9099-C40C66FF867C}">
                  <a14:compatExt spid="_x0000_s18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_Microsoft_Word1.docx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R8" sqref="R8"/>
    </sheetView>
  </sheetViews>
  <sheetFormatPr baseColWidth="10" defaultRowHeight="15" x14ac:dyDescent="0.25"/>
  <sheetData/>
  <pageMargins left="0.70866141732283472" right="0.70866141732283472" top="0.74803149606299213" bottom="0.74803149606299213" header="0.31496062992125984" footer="0.31496062992125984"/>
  <pageSetup paperSize="9" scale="76" orientation="landscape" r:id="rId1"/>
  <drawing r:id="rId2"/>
  <legacyDrawing r:id="rId3"/>
  <oleObjects>
    <mc:AlternateContent xmlns:mc="http://schemas.openxmlformats.org/markup-compatibility/2006">
      <mc:Choice Requires="x14">
        <oleObject progId="Word.Document.12" shapeId="18434" r:id="rId4">
          <objectPr defaultSize="0" autoPict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14</xdr:col>
                <xdr:colOff>533400</xdr:colOff>
                <xdr:row>38</xdr:row>
                <xdr:rowOff>114300</xdr:rowOff>
              </to>
            </anchor>
          </objectPr>
        </oleObject>
      </mc:Choice>
      <mc:Fallback>
        <oleObject progId="Word.Document.12" shapeId="18434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2"/>
  <sheetViews>
    <sheetView topLeftCell="F1" zoomScale="75" zoomScaleNormal="75" workbookViewId="0">
      <selection activeCell="AD24" sqref="AD24:AE24"/>
    </sheetView>
  </sheetViews>
  <sheetFormatPr baseColWidth="10" defaultColWidth="9.140625" defaultRowHeight="15" x14ac:dyDescent="0.25"/>
  <cols>
    <col min="1" max="1" width="15.5703125" customWidth="1"/>
    <col min="2" max="2" width="46.42578125" customWidth="1"/>
    <col min="3" max="3" width="10.85546875" bestFit="1" customWidth="1"/>
    <col min="4" max="4" width="10.7109375" bestFit="1" customWidth="1"/>
    <col min="5" max="5" width="10.7109375" customWidth="1"/>
    <col min="6" max="6" width="11.42578125" bestFit="1" customWidth="1"/>
    <col min="8" max="8" width="11.42578125" bestFit="1" customWidth="1"/>
    <col min="10" max="10" width="11.42578125" bestFit="1" customWidth="1"/>
    <col min="14" max="14" width="11.42578125" bestFit="1" customWidth="1"/>
    <col min="18" max="18" width="11.42578125" bestFit="1" customWidth="1"/>
    <col min="22" max="22" width="12.140625" bestFit="1" customWidth="1"/>
  </cols>
  <sheetData>
    <row r="1" spans="1:23" ht="26.25" customHeight="1" x14ac:dyDescent="0.4">
      <c r="A1" s="186" t="s">
        <v>67</v>
      </c>
      <c r="B1" s="186"/>
      <c r="C1" s="186"/>
      <c r="D1" s="186"/>
      <c r="E1" s="13"/>
      <c r="F1" s="13"/>
      <c r="G1" s="13"/>
      <c r="H1" s="38"/>
      <c r="I1" s="38"/>
      <c r="J1" s="38"/>
      <c r="K1" s="38"/>
      <c r="L1" s="38"/>
      <c r="M1" s="38"/>
      <c r="N1" s="193" t="s">
        <v>38</v>
      </c>
      <c r="O1" s="193"/>
      <c r="P1" s="193"/>
      <c r="Q1" s="193"/>
      <c r="R1" s="193"/>
      <c r="S1" s="193"/>
      <c r="T1" s="193"/>
      <c r="U1" s="193"/>
      <c r="V1" s="193"/>
      <c r="W1" s="193"/>
    </row>
    <row r="2" spans="1:23" ht="45" customHeight="1" x14ac:dyDescent="0.25">
      <c r="A2" s="189" t="s">
        <v>84</v>
      </c>
      <c r="B2" s="190"/>
      <c r="C2" s="191">
        <v>0</v>
      </c>
      <c r="D2" s="192"/>
      <c r="E2" s="13"/>
      <c r="F2" s="13"/>
      <c r="G2" s="38"/>
      <c r="H2" s="38"/>
      <c r="I2" s="38"/>
      <c r="J2" s="38"/>
      <c r="K2" s="38"/>
      <c r="L2" s="38"/>
      <c r="M2" s="38"/>
      <c r="N2" s="193"/>
      <c r="O2" s="193"/>
      <c r="P2" s="193"/>
      <c r="Q2" s="193"/>
      <c r="R2" s="193"/>
      <c r="S2" s="193"/>
      <c r="T2" s="193"/>
      <c r="U2" s="193"/>
      <c r="V2" s="193"/>
      <c r="W2" s="193"/>
    </row>
    <row r="3" spans="1:23" ht="15.75" thickBot="1" x14ac:dyDescent="0.3">
      <c r="C3" s="25"/>
      <c r="D3" s="25"/>
    </row>
    <row r="4" spans="1:23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87" t="s">
        <v>34</v>
      </c>
    </row>
    <row r="5" spans="1:23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9" t="s">
        <v>27</v>
      </c>
      <c r="W5" s="188"/>
    </row>
    <row r="6" spans="1:23" x14ac:dyDescent="0.25">
      <c r="A6">
        <v>707100</v>
      </c>
      <c r="B6" t="s">
        <v>26</v>
      </c>
      <c r="C6" s="171" t="s">
        <v>37</v>
      </c>
      <c r="D6" s="172"/>
      <c r="E6" s="173"/>
      <c r="F6" s="26">
        <v>2500</v>
      </c>
      <c r="G6" s="171"/>
      <c r="H6" s="172"/>
      <c r="I6" s="173"/>
      <c r="J6" s="26">
        <v>0</v>
      </c>
      <c r="K6" s="171"/>
      <c r="L6" s="172"/>
      <c r="M6" s="173"/>
      <c r="N6" s="26">
        <v>0</v>
      </c>
      <c r="O6" s="171"/>
      <c r="P6" s="172"/>
      <c r="Q6" s="173"/>
      <c r="R6" s="26">
        <v>0</v>
      </c>
      <c r="S6" s="171"/>
      <c r="T6" s="172"/>
      <c r="U6" s="173"/>
      <c r="V6" s="27">
        <v>0</v>
      </c>
      <c r="W6" s="17">
        <f>SUM(F6+J6+N6+R6+V6)</f>
        <v>2500</v>
      </c>
    </row>
    <row r="7" spans="1:23" x14ac:dyDescent="0.25">
      <c r="A7">
        <v>741100</v>
      </c>
      <c r="B7" t="s">
        <v>120</v>
      </c>
      <c r="C7" s="128"/>
      <c r="D7" s="129"/>
      <c r="E7" s="130"/>
      <c r="F7" s="26">
        <v>0</v>
      </c>
      <c r="G7" s="128"/>
      <c r="H7" s="129"/>
      <c r="I7" s="130"/>
      <c r="J7" s="26"/>
      <c r="K7" s="128"/>
      <c r="L7" s="129"/>
      <c r="M7" s="130"/>
      <c r="N7" s="26">
        <v>0</v>
      </c>
      <c r="O7" s="128"/>
      <c r="P7" s="129"/>
      <c r="Q7" s="130"/>
      <c r="R7" s="26">
        <v>0</v>
      </c>
      <c r="S7" s="128"/>
      <c r="T7" s="129"/>
      <c r="U7" s="130"/>
      <c r="V7" s="27">
        <v>0</v>
      </c>
      <c r="W7" s="17">
        <f t="shared" ref="W7:W12" si="0">SUM(F7+J7+N7+R7+V7)</f>
        <v>0</v>
      </c>
    </row>
    <row r="8" spans="1:23" x14ac:dyDescent="0.25">
      <c r="A8">
        <v>754000</v>
      </c>
      <c r="B8" t="s">
        <v>82</v>
      </c>
      <c r="C8" s="171"/>
      <c r="D8" s="172"/>
      <c r="E8" s="173"/>
      <c r="F8" s="26">
        <v>0</v>
      </c>
      <c r="G8" s="171"/>
      <c r="H8" s="172"/>
      <c r="I8" s="173"/>
      <c r="J8" s="26">
        <v>0</v>
      </c>
      <c r="K8" s="171"/>
      <c r="L8" s="172"/>
      <c r="M8" s="173"/>
      <c r="N8" s="26">
        <v>0</v>
      </c>
      <c r="O8" s="171"/>
      <c r="P8" s="172"/>
      <c r="Q8" s="173"/>
      <c r="R8" s="26">
        <v>0</v>
      </c>
      <c r="S8" s="171"/>
      <c r="T8" s="172"/>
      <c r="U8" s="173"/>
      <c r="V8" s="27">
        <v>0</v>
      </c>
      <c r="W8" s="17">
        <f t="shared" si="0"/>
        <v>0</v>
      </c>
    </row>
    <row r="9" spans="1:23" s="133" customFormat="1" x14ac:dyDescent="0.25">
      <c r="B9" s="133" t="s">
        <v>121</v>
      </c>
      <c r="C9" s="183"/>
      <c r="D9" s="184"/>
      <c r="E9" s="185"/>
      <c r="F9" s="134">
        <v>0</v>
      </c>
      <c r="G9" s="183"/>
      <c r="H9" s="184"/>
      <c r="I9" s="185"/>
      <c r="J9" s="134">
        <v>0</v>
      </c>
      <c r="K9" s="183"/>
      <c r="L9" s="184"/>
      <c r="M9" s="185"/>
      <c r="N9" s="134">
        <v>0</v>
      </c>
      <c r="O9" s="183"/>
      <c r="P9" s="184"/>
      <c r="Q9" s="185"/>
      <c r="R9" s="134">
        <v>0</v>
      </c>
      <c r="S9" s="183"/>
      <c r="T9" s="184"/>
      <c r="U9" s="185"/>
      <c r="V9" s="135">
        <v>0</v>
      </c>
      <c r="W9" s="136">
        <f t="shared" si="0"/>
        <v>0</v>
      </c>
    </row>
    <row r="10" spans="1:23" x14ac:dyDescent="0.25">
      <c r="A10">
        <v>756100</v>
      </c>
      <c r="B10" t="s">
        <v>83</v>
      </c>
      <c r="C10" s="128"/>
      <c r="D10" s="129"/>
      <c r="E10" s="130"/>
      <c r="F10" s="26"/>
      <c r="G10" s="128"/>
      <c r="H10" s="129"/>
      <c r="I10" s="130"/>
      <c r="J10" s="26"/>
      <c r="K10" s="128"/>
      <c r="L10" s="129"/>
      <c r="M10" s="130"/>
      <c r="N10" s="26"/>
      <c r="O10" s="128"/>
      <c r="P10" s="129"/>
      <c r="Q10" s="130"/>
      <c r="R10" s="26"/>
      <c r="S10" s="128"/>
      <c r="T10" s="129"/>
      <c r="U10" s="130"/>
      <c r="V10" s="27"/>
      <c r="W10" s="17"/>
    </row>
    <row r="11" spans="1:23" x14ac:dyDescent="0.25">
      <c r="A11">
        <v>756200</v>
      </c>
      <c r="B11" t="s">
        <v>122</v>
      </c>
      <c r="C11" s="171"/>
      <c r="D11" s="172"/>
      <c r="E11" s="173"/>
      <c r="F11" s="26">
        <v>0</v>
      </c>
      <c r="G11" s="171"/>
      <c r="H11" s="172"/>
      <c r="I11" s="173"/>
      <c r="J11" s="26">
        <v>0</v>
      </c>
      <c r="K11" s="171"/>
      <c r="L11" s="172"/>
      <c r="M11" s="173"/>
      <c r="N11" s="26">
        <v>0</v>
      </c>
      <c r="O11" s="171"/>
      <c r="P11" s="172"/>
      <c r="Q11" s="173"/>
      <c r="R11" s="26">
        <v>0</v>
      </c>
      <c r="S11" s="171"/>
      <c r="T11" s="172"/>
      <c r="U11" s="173"/>
      <c r="V11" s="27">
        <v>0</v>
      </c>
      <c r="W11" s="17">
        <f t="shared" si="0"/>
        <v>0</v>
      </c>
    </row>
    <row r="12" spans="1:23" x14ac:dyDescent="0.25">
      <c r="B12" s="5" t="s">
        <v>23</v>
      </c>
      <c r="C12" s="171"/>
      <c r="D12" s="172"/>
      <c r="E12" s="173"/>
      <c r="F12" s="26">
        <v>0</v>
      </c>
      <c r="G12" s="171"/>
      <c r="H12" s="172"/>
      <c r="I12" s="173"/>
      <c r="J12" s="26">
        <v>0</v>
      </c>
      <c r="K12" s="171"/>
      <c r="L12" s="172"/>
      <c r="M12" s="173"/>
      <c r="N12" s="26">
        <v>0</v>
      </c>
      <c r="O12" s="171"/>
      <c r="P12" s="172"/>
      <c r="Q12" s="173"/>
      <c r="R12" s="26">
        <v>0</v>
      </c>
      <c r="S12" s="171"/>
      <c r="T12" s="172"/>
      <c r="U12" s="173"/>
      <c r="V12" s="27">
        <v>0</v>
      </c>
      <c r="W12" s="17">
        <f t="shared" si="0"/>
        <v>0</v>
      </c>
    </row>
    <row r="13" spans="1:23" x14ac:dyDescent="0.25">
      <c r="V13" s="20" t="s">
        <v>35</v>
      </c>
      <c r="W13" s="21">
        <f>SUM(W6:W12)</f>
        <v>2500</v>
      </c>
    </row>
    <row r="14" spans="1:23" ht="18.75" customHeight="1" x14ac:dyDescent="0.3">
      <c r="A14" s="182" t="s">
        <v>20</v>
      </c>
      <c r="B14" s="182"/>
      <c r="C14" s="182"/>
      <c r="D14" s="182"/>
      <c r="E14" s="182"/>
      <c r="F14" s="18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8"/>
    </row>
    <row r="15" spans="1:23" x14ac:dyDescent="0.25">
      <c r="A15" s="4" t="s">
        <v>1</v>
      </c>
      <c r="B15" s="4" t="s">
        <v>0</v>
      </c>
      <c r="C15" s="180" t="s">
        <v>2</v>
      </c>
      <c r="D15" s="181"/>
      <c r="E15" s="181"/>
      <c r="F15" s="6" t="s">
        <v>27</v>
      </c>
      <c r="G15" s="180" t="s">
        <v>2</v>
      </c>
      <c r="H15" s="181"/>
      <c r="I15" s="181"/>
      <c r="J15" s="6" t="s">
        <v>27</v>
      </c>
      <c r="K15" s="180" t="s">
        <v>2</v>
      </c>
      <c r="L15" s="181"/>
      <c r="M15" s="181"/>
      <c r="N15" s="6" t="s">
        <v>27</v>
      </c>
      <c r="O15" s="180" t="s">
        <v>2</v>
      </c>
      <c r="P15" s="181"/>
      <c r="Q15" s="181"/>
      <c r="R15" s="6" t="s">
        <v>27</v>
      </c>
      <c r="S15" s="180" t="s">
        <v>2</v>
      </c>
      <c r="T15" s="181"/>
      <c r="U15" s="181"/>
      <c r="V15" s="9" t="s">
        <v>27</v>
      </c>
      <c r="W15" s="18"/>
    </row>
    <row r="16" spans="1:23" x14ac:dyDescent="0.25">
      <c r="A16">
        <v>606100</v>
      </c>
      <c r="B16" t="s">
        <v>6</v>
      </c>
      <c r="C16" s="171" t="s">
        <v>39</v>
      </c>
      <c r="D16" s="172"/>
      <c r="E16" s="173"/>
      <c r="F16" s="26">
        <v>62.5</v>
      </c>
      <c r="G16" s="171"/>
      <c r="H16" s="172"/>
      <c r="I16" s="173"/>
      <c r="J16" s="26">
        <v>0</v>
      </c>
      <c r="K16" s="171"/>
      <c r="L16" s="172"/>
      <c r="M16" s="173"/>
      <c r="N16" s="26">
        <v>0</v>
      </c>
      <c r="O16" s="171"/>
      <c r="P16" s="172"/>
      <c r="Q16" s="173"/>
      <c r="R16" s="26">
        <v>0</v>
      </c>
      <c r="S16" s="171"/>
      <c r="T16" s="172"/>
      <c r="U16" s="173"/>
      <c r="V16" s="27">
        <v>0</v>
      </c>
      <c r="W16" s="17">
        <f>F16+J16+N16+R16+V16</f>
        <v>62.5</v>
      </c>
    </row>
    <row r="17" spans="1:23" x14ac:dyDescent="0.25">
      <c r="A17">
        <v>606200</v>
      </c>
      <c r="B17" t="s">
        <v>16</v>
      </c>
      <c r="C17" s="171"/>
      <c r="D17" s="172"/>
      <c r="E17" s="173"/>
      <c r="F17" s="26">
        <v>0</v>
      </c>
      <c r="G17" s="171"/>
      <c r="H17" s="172"/>
      <c r="I17" s="173"/>
      <c r="J17" s="26">
        <v>0</v>
      </c>
      <c r="K17" s="171"/>
      <c r="L17" s="172"/>
      <c r="M17" s="173"/>
      <c r="N17" s="26">
        <v>0</v>
      </c>
      <c r="O17" s="171"/>
      <c r="P17" s="172"/>
      <c r="Q17" s="173"/>
      <c r="R17" s="26">
        <v>0</v>
      </c>
      <c r="S17" s="171"/>
      <c r="T17" s="172"/>
      <c r="U17" s="173"/>
      <c r="V17" s="27">
        <v>0</v>
      </c>
      <c r="W17" s="17">
        <f t="shared" ref="W17:W51" si="1">F17+J17+N17+R17+V17</f>
        <v>0</v>
      </c>
    </row>
    <row r="18" spans="1:23" s="2" customFormat="1" ht="30.75" x14ac:dyDescent="0.25">
      <c r="A18" s="2">
        <v>606300</v>
      </c>
      <c r="B18" s="3" t="s">
        <v>24</v>
      </c>
      <c r="C18" s="177"/>
      <c r="D18" s="178"/>
      <c r="E18" s="179"/>
      <c r="F18" s="28">
        <v>0</v>
      </c>
      <c r="G18" s="177"/>
      <c r="H18" s="178"/>
      <c r="I18" s="179"/>
      <c r="J18" s="28">
        <v>0</v>
      </c>
      <c r="K18" s="177"/>
      <c r="L18" s="178"/>
      <c r="M18" s="179"/>
      <c r="N18" s="28">
        <v>0</v>
      </c>
      <c r="O18" s="177"/>
      <c r="P18" s="178"/>
      <c r="Q18" s="179"/>
      <c r="R18" s="28">
        <v>0</v>
      </c>
      <c r="S18" s="177"/>
      <c r="T18" s="178"/>
      <c r="U18" s="179"/>
      <c r="V18" s="29">
        <v>0</v>
      </c>
      <c r="W18" s="19">
        <f t="shared" si="1"/>
        <v>0</v>
      </c>
    </row>
    <row r="19" spans="1:23" x14ac:dyDescent="0.25">
      <c r="A19">
        <v>606800</v>
      </c>
      <c r="B19" t="s">
        <v>17</v>
      </c>
      <c r="C19" s="171"/>
      <c r="D19" s="172"/>
      <c r="E19" s="173"/>
      <c r="F19" s="26">
        <v>0</v>
      </c>
      <c r="G19" s="171"/>
      <c r="H19" s="172"/>
      <c r="I19" s="173"/>
      <c r="J19" s="26">
        <v>0</v>
      </c>
      <c r="K19" s="171"/>
      <c r="L19" s="172"/>
      <c r="M19" s="173"/>
      <c r="N19" s="26">
        <v>0</v>
      </c>
      <c r="O19" s="171"/>
      <c r="P19" s="172"/>
      <c r="Q19" s="173"/>
      <c r="R19" s="26">
        <v>0</v>
      </c>
      <c r="S19" s="171"/>
      <c r="T19" s="172"/>
      <c r="U19" s="173"/>
      <c r="V19" s="27">
        <v>0</v>
      </c>
      <c r="W19" s="17">
        <f t="shared" si="1"/>
        <v>0</v>
      </c>
    </row>
    <row r="20" spans="1:23" x14ac:dyDescent="0.25">
      <c r="A20">
        <v>607100</v>
      </c>
      <c r="B20" t="s">
        <v>3</v>
      </c>
      <c r="C20" s="171" t="s">
        <v>40</v>
      </c>
      <c r="D20" s="172"/>
      <c r="E20" s="173"/>
      <c r="F20" s="26">
        <v>125</v>
      </c>
      <c r="G20" s="171"/>
      <c r="H20" s="172"/>
      <c r="I20" s="173"/>
      <c r="J20" s="26">
        <v>0</v>
      </c>
      <c r="K20" s="171"/>
      <c r="L20" s="172"/>
      <c r="M20" s="173"/>
      <c r="N20" s="26">
        <v>0</v>
      </c>
      <c r="O20" s="171"/>
      <c r="P20" s="172"/>
      <c r="Q20" s="173"/>
      <c r="R20" s="26">
        <v>0</v>
      </c>
      <c r="S20" s="171"/>
      <c r="T20" s="172"/>
      <c r="U20" s="173"/>
      <c r="V20" s="27">
        <v>0</v>
      </c>
      <c r="W20" s="17">
        <f t="shared" si="1"/>
        <v>125</v>
      </c>
    </row>
    <row r="21" spans="1:23" x14ac:dyDescent="0.25">
      <c r="A21">
        <v>613000</v>
      </c>
      <c r="B21" t="s">
        <v>15</v>
      </c>
      <c r="C21" s="171"/>
      <c r="D21" s="172"/>
      <c r="E21" s="173"/>
      <c r="F21" s="26">
        <v>0</v>
      </c>
      <c r="G21" s="171"/>
      <c r="H21" s="172"/>
      <c r="I21" s="173"/>
      <c r="J21" s="26">
        <v>0</v>
      </c>
      <c r="K21" s="171"/>
      <c r="L21" s="172"/>
      <c r="M21" s="173"/>
      <c r="N21" s="26">
        <v>0</v>
      </c>
      <c r="O21" s="171"/>
      <c r="P21" s="172"/>
      <c r="Q21" s="173"/>
      <c r="R21" s="26">
        <v>0</v>
      </c>
      <c r="S21" s="171"/>
      <c r="T21" s="172"/>
      <c r="U21" s="173"/>
      <c r="V21" s="27">
        <v>0</v>
      </c>
      <c r="W21" s="17">
        <f t="shared" si="1"/>
        <v>0</v>
      </c>
    </row>
    <row r="22" spans="1:23" x14ac:dyDescent="0.25">
      <c r="A22">
        <v>615000</v>
      </c>
      <c r="B22" t="s">
        <v>7</v>
      </c>
      <c r="C22" s="171"/>
      <c r="D22" s="172"/>
      <c r="E22" s="173"/>
      <c r="F22" s="26">
        <v>0</v>
      </c>
      <c r="G22" s="171"/>
      <c r="H22" s="172"/>
      <c r="I22" s="173"/>
      <c r="J22" s="26">
        <v>0</v>
      </c>
      <c r="K22" s="171"/>
      <c r="L22" s="172"/>
      <c r="M22" s="173"/>
      <c r="N22" s="26">
        <v>0</v>
      </c>
      <c r="O22" s="171"/>
      <c r="P22" s="172"/>
      <c r="Q22" s="173"/>
      <c r="R22" s="26">
        <v>0</v>
      </c>
      <c r="S22" s="171"/>
      <c r="T22" s="172"/>
      <c r="U22" s="173"/>
      <c r="V22" s="27">
        <v>0</v>
      </c>
      <c r="W22" s="17">
        <f t="shared" si="1"/>
        <v>0</v>
      </c>
    </row>
    <row r="23" spans="1:23" s="2" customFormat="1" x14ac:dyDescent="0.25">
      <c r="A23">
        <v>616000</v>
      </c>
      <c r="B23" t="s">
        <v>9</v>
      </c>
      <c r="C23" s="171"/>
      <c r="D23" s="172"/>
      <c r="E23" s="173"/>
      <c r="F23" s="26">
        <v>0</v>
      </c>
      <c r="G23" s="171"/>
      <c r="H23" s="172"/>
      <c r="I23" s="173"/>
      <c r="J23" s="26">
        <v>0</v>
      </c>
      <c r="K23" s="171"/>
      <c r="L23" s="172"/>
      <c r="M23" s="173"/>
      <c r="N23" s="26">
        <v>0</v>
      </c>
      <c r="O23" s="171"/>
      <c r="P23" s="172"/>
      <c r="Q23" s="173"/>
      <c r="R23" s="26">
        <v>0</v>
      </c>
      <c r="S23" s="171"/>
      <c r="T23" s="172"/>
      <c r="U23" s="173"/>
      <c r="V23" s="27">
        <v>0</v>
      </c>
      <c r="W23" s="17">
        <f t="shared" si="1"/>
        <v>0</v>
      </c>
    </row>
    <row r="24" spans="1:23" x14ac:dyDescent="0.25">
      <c r="A24">
        <v>618100</v>
      </c>
      <c r="B24" t="s">
        <v>8</v>
      </c>
      <c r="C24" s="171"/>
      <c r="D24" s="172"/>
      <c r="E24" s="173"/>
      <c r="F24" s="26">
        <v>0</v>
      </c>
      <c r="G24" s="171"/>
      <c r="H24" s="172"/>
      <c r="I24" s="173"/>
      <c r="J24" s="26">
        <v>0</v>
      </c>
      <c r="K24" s="171"/>
      <c r="L24" s="172"/>
      <c r="M24" s="173"/>
      <c r="N24" s="26">
        <v>0</v>
      </c>
      <c r="O24" s="171"/>
      <c r="P24" s="172"/>
      <c r="Q24" s="173"/>
      <c r="R24" s="26">
        <v>0</v>
      </c>
      <c r="S24" s="171"/>
      <c r="T24" s="172"/>
      <c r="U24" s="173"/>
      <c r="V24" s="27">
        <v>0</v>
      </c>
      <c r="W24" s="17">
        <f t="shared" si="1"/>
        <v>0</v>
      </c>
    </row>
    <row r="25" spans="1:23" x14ac:dyDescent="0.25">
      <c r="A25">
        <v>618600</v>
      </c>
      <c r="B25" t="s">
        <v>4</v>
      </c>
      <c r="C25" s="168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70"/>
    </row>
    <row r="26" spans="1:23" s="133" customFormat="1" x14ac:dyDescent="0.25">
      <c r="B26" s="133" t="s">
        <v>123</v>
      </c>
      <c r="C26" s="137"/>
      <c r="D26" s="138"/>
      <c r="E26" s="139"/>
      <c r="F26" s="134"/>
      <c r="G26" s="137"/>
      <c r="H26" s="138"/>
      <c r="I26" s="139"/>
      <c r="J26" s="134"/>
      <c r="K26" s="137"/>
      <c r="L26" s="138"/>
      <c r="M26" s="139"/>
      <c r="N26" s="134"/>
      <c r="O26" s="137"/>
      <c r="P26" s="138"/>
      <c r="Q26" s="139"/>
      <c r="R26" s="134"/>
      <c r="S26" s="137"/>
      <c r="T26" s="138"/>
      <c r="U26" s="139"/>
      <c r="V26" s="135"/>
      <c r="W26" s="136"/>
    </row>
    <row r="27" spans="1:23" s="133" customFormat="1" x14ac:dyDescent="0.25">
      <c r="B27" s="133" t="s">
        <v>124</v>
      </c>
      <c r="C27" s="137"/>
      <c r="D27" s="138"/>
      <c r="E27" s="139"/>
      <c r="F27" s="134"/>
      <c r="G27" s="137"/>
      <c r="H27" s="138"/>
      <c r="I27" s="139"/>
      <c r="J27" s="134"/>
      <c r="K27" s="137"/>
      <c r="L27" s="138"/>
      <c r="M27" s="139"/>
      <c r="N27" s="134"/>
      <c r="O27" s="137"/>
      <c r="P27" s="138"/>
      <c r="Q27" s="139"/>
      <c r="R27" s="134"/>
      <c r="S27" s="137"/>
      <c r="T27" s="138"/>
      <c r="U27" s="139"/>
      <c r="V27" s="135"/>
      <c r="W27" s="136"/>
    </row>
    <row r="28" spans="1:23" x14ac:dyDescent="0.25">
      <c r="B28" t="s">
        <v>125</v>
      </c>
      <c r="C28" s="168"/>
      <c r="D28" s="169"/>
      <c r="E28" s="169"/>
      <c r="F28" s="169"/>
      <c r="G28" s="169"/>
      <c r="H28" s="169"/>
      <c r="I28" s="169"/>
      <c r="J28" s="169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70"/>
    </row>
    <row r="29" spans="1:23" s="133" customFormat="1" x14ac:dyDescent="0.25">
      <c r="B29" s="133" t="s">
        <v>126</v>
      </c>
      <c r="C29" s="140"/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36">
        <f t="shared" si="1"/>
        <v>0</v>
      </c>
    </row>
    <row r="30" spans="1:23" s="133" customFormat="1" x14ac:dyDescent="0.25">
      <c r="B30" s="133" t="s">
        <v>127</v>
      </c>
      <c r="C30" s="140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36">
        <f t="shared" si="1"/>
        <v>0</v>
      </c>
    </row>
    <row r="31" spans="1:23" x14ac:dyDescent="0.25">
      <c r="A31">
        <v>623700</v>
      </c>
      <c r="B31" t="s">
        <v>13</v>
      </c>
      <c r="C31" s="171"/>
      <c r="D31" s="172"/>
      <c r="E31" s="173"/>
      <c r="F31" s="26">
        <v>0</v>
      </c>
      <c r="G31" s="171"/>
      <c r="H31" s="172"/>
      <c r="I31" s="173"/>
      <c r="J31" s="26">
        <v>0</v>
      </c>
      <c r="K31" s="171"/>
      <c r="L31" s="172"/>
      <c r="M31" s="173"/>
      <c r="N31" s="26">
        <v>0</v>
      </c>
      <c r="O31" s="171"/>
      <c r="P31" s="172"/>
      <c r="Q31" s="173"/>
      <c r="R31" s="26">
        <v>0</v>
      </c>
      <c r="S31" s="171"/>
      <c r="T31" s="172"/>
      <c r="U31" s="173"/>
      <c r="V31" s="27">
        <v>0</v>
      </c>
      <c r="W31" s="17">
        <f t="shared" si="1"/>
        <v>0</v>
      </c>
    </row>
    <row r="32" spans="1:23" x14ac:dyDescent="0.25">
      <c r="A32">
        <v>623800</v>
      </c>
      <c r="B32" t="s">
        <v>14</v>
      </c>
      <c r="C32" s="171"/>
      <c r="D32" s="172"/>
      <c r="E32" s="173"/>
      <c r="F32" s="26">
        <v>0</v>
      </c>
      <c r="G32" s="171"/>
      <c r="H32" s="172"/>
      <c r="I32" s="173"/>
      <c r="J32" s="26">
        <v>0</v>
      </c>
      <c r="K32" s="171"/>
      <c r="L32" s="172"/>
      <c r="M32" s="173"/>
      <c r="N32" s="26">
        <v>0</v>
      </c>
      <c r="O32" s="171"/>
      <c r="P32" s="172"/>
      <c r="Q32" s="173"/>
      <c r="R32" s="26">
        <v>0</v>
      </c>
      <c r="S32" s="171"/>
      <c r="T32" s="172"/>
      <c r="U32" s="173"/>
      <c r="V32" s="27">
        <v>0</v>
      </c>
      <c r="W32" s="17">
        <f t="shared" si="1"/>
        <v>0</v>
      </c>
    </row>
    <row r="33" spans="1:23" ht="30" x14ac:dyDescent="0.25">
      <c r="A33" s="2">
        <v>625100</v>
      </c>
      <c r="B33" s="3" t="s">
        <v>12</v>
      </c>
      <c r="C33" s="174"/>
      <c r="D33" s="175"/>
      <c r="E33" s="175"/>
      <c r="F33" s="175"/>
      <c r="G33" s="175"/>
      <c r="H33" s="175"/>
      <c r="I33" s="175"/>
      <c r="J33" s="175"/>
      <c r="K33" s="175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6"/>
    </row>
    <row r="34" spans="1:23" s="133" customFormat="1" x14ac:dyDescent="0.25">
      <c r="A34" s="142"/>
      <c r="B34" s="143" t="s">
        <v>128</v>
      </c>
      <c r="C34" s="144"/>
      <c r="D34" s="145"/>
      <c r="E34" s="146"/>
      <c r="F34" s="147"/>
      <c r="G34" s="144"/>
      <c r="H34" s="145"/>
      <c r="I34" s="146"/>
      <c r="J34" s="147"/>
      <c r="K34" s="144"/>
      <c r="L34" s="145"/>
      <c r="M34" s="146"/>
      <c r="N34" s="147"/>
      <c r="O34" s="144"/>
      <c r="P34" s="145"/>
      <c r="Q34" s="146"/>
      <c r="R34" s="147"/>
      <c r="S34" s="144"/>
      <c r="T34" s="145"/>
      <c r="U34" s="146"/>
      <c r="V34" s="148"/>
      <c r="W34" s="149"/>
    </row>
    <row r="35" spans="1:23" s="133" customFormat="1" x14ac:dyDescent="0.25">
      <c r="A35" s="142"/>
      <c r="B35" s="143" t="s">
        <v>129</v>
      </c>
      <c r="C35" s="144"/>
      <c r="D35" s="145"/>
      <c r="E35" s="146"/>
      <c r="F35" s="147"/>
      <c r="G35" s="144"/>
      <c r="H35" s="145"/>
      <c r="I35" s="146"/>
      <c r="J35" s="147"/>
      <c r="K35" s="144"/>
      <c r="L35" s="145"/>
      <c r="M35" s="146"/>
      <c r="N35" s="147"/>
      <c r="O35" s="144"/>
      <c r="P35" s="145"/>
      <c r="Q35" s="146"/>
      <c r="R35" s="147"/>
      <c r="S35" s="144"/>
      <c r="T35" s="145"/>
      <c r="U35" s="146"/>
      <c r="V35" s="148"/>
      <c r="W35" s="149"/>
    </row>
    <row r="36" spans="1:23" s="133" customFormat="1" x14ac:dyDescent="0.25">
      <c r="A36" s="142"/>
      <c r="B36" s="143" t="s">
        <v>130</v>
      </c>
      <c r="C36" s="144"/>
      <c r="D36" s="145"/>
      <c r="E36" s="146"/>
      <c r="F36" s="147"/>
      <c r="G36" s="144"/>
      <c r="H36" s="145"/>
      <c r="I36" s="146"/>
      <c r="J36" s="147"/>
      <c r="K36" s="144"/>
      <c r="L36" s="145"/>
      <c r="M36" s="146"/>
      <c r="N36" s="147"/>
      <c r="O36" s="144"/>
      <c r="P36" s="145"/>
      <c r="Q36" s="146"/>
      <c r="R36" s="147"/>
      <c r="S36" s="144"/>
      <c r="T36" s="145"/>
      <c r="U36" s="146"/>
      <c r="V36" s="148"/>
      <c r="W36" s="149"/>
    </row>
    <row r="37" spans="1:23" s="133" customFormat="1" x14ac:dyDescent="0.25">
      <c r="A37" s="142"/>
      <c r="B37" s="143" t="s">
        <v>131</v>
      </c>
      <c r="C37" s="144"/>
      <c r="D37" s="145"/>
      <c r="E37" s="146"/>
      <c r="F37" s="147"/>
      <c r="G37" s="144"/>
      <c r="H37" s="145"/>
      <c r="I37" s="146"/>
      <c r="J37" s="147"/>
      <c r="K37" s="144"/>
      <c r="L37" s="145"/>
      <c r="M37" s="146"/>
      <c r="N37" s="147"/>
      <c r="O37" s="144"/>
      <c r="P37" s="145"/>
      <c r="Q37" s="146"/>
      <c r="R37" s="147"/>
      <c r="S37" s="144"/>
      <c r="T37" s="145"/>
      <c r="U37" s="146"/>
      <c r="V37" s="148"/>
      <c r="W37" s="149"/>
    </row>
    <row r="38" spans="1:23" s="133" customFormat="1" x14ac:dyDescent="0.25">
      <c r="A38" s="142"/>
      <c r="B38" s="143" t="s">
        <v>132</v>
      </c>
      <c r="C38" s="144"/>
      <c r="D38" s="145"/>
      <c r="E38" s="146"/>
      <c r="F38" s="147"/>
      <c r="G38" s="144"/>
      <c r="H38" s="145"/>
      <c r="I38" s="146"/>
      <c r="J38" s="147"/>
      <c r="K38" s="144"/>
      <c r="L38" s="145"/>
      <c r="M38" s="146"/>
      <c r="N38" s="147"/>
      <c r="O38" s="144"/>
      <c r="P38" s="145"/>
      <c r="Q38" s="146"/>
      <c r="R38" s="147"/>
      <c r="S38" s="144"/>
      <c r="T38" s="145"/>
      <c r="U38" s="146"/>
      <c r="V38" s="148"/>
      <c r="W38" s="149"/>
    </row>
    <row r="39" spans="1:23" s="133" customFormat="1" x14ac:dyDescent="0.25">
      <c r="A39" s="142"/>
      <c r="B39" s="143" t="s">
        <v>133</v>
      </c>
      <c r="C39" s="144"/>
      <c r="D39" s="145" t="s">
        <v>134</v>
      </c>
      <c r="E39" s="146"/>
      <c r="F39" s="147"/>
      <c r="G39" s="144"/>
      <c r="H39" s="145"/>
      <c r="I39" s="146"/>
      <c r="J39" s="147"/>
      <c r="K39" s="144"/>
      <c r="L39" s="145"/>
      <c r="M39" s="146"/>
      <c r="N39" s="147"/>
      <c r="O39" s="144"/>
      <c r="P39" s="145"/>
      <c r="Q39" s="146"/>
      <c r="R39" s="147"/>
      <c r="S39" s="144"/>
      <c r="T39" s="145"/>
      <c r="U39" s="146"/>
      <c r="V39" s="148"/>
      <c r="W39" s="149"/>
    </row>
    <row r="40" spans="1:23" s="133" customFormat="1" x14ac:dyDescent="0.25">
      <c r="A40" s="142"/>
      <c r="B40" s="143" t="s">
        <v>135</v>
      </c>
      <c r="C40" s="144"/>
      <c r="D40" s="145"/>
      <c r="E40" s="146"/>
      <c r="F40" s="147"/>
      <c r="G40" s="144"/>
      <c r="H40" s="145"/>
      <c r="I40" s="146"/>
      <c r="J40" s="147"/>
      <c r="K40" s="144"/>
      <c r="L40" s="145"/>
      <c r="M40" s="146"/>
      <c r="N40" s="147"/>
      <c r="O40" s="144"/>
      <c r="P40" s="145"/>
      <c r="Q40" s="146"/>
      <c r="R40" s="147"/>
      <c r="S40" s="144"/>
      <c r="T40" s="145"/>
      <c r="U40" s="146"/>
      <c r="V40" s="148"/>
      <c r="W40" s="149"/>
    </row>
    <row r="41" spans="1:23" s="133" customFormat="1" x14ac:dyDescent="0.25">
      <c r="A41" s="142"/>
      <c r="B41" s="143" t="s">
        <v>136</v>
      </c>
      <c r="C41" s="144"/>
      <c r="D41" s="145"/>
      <c r="E41" s="146"/>
      <c r="F41" s="147"/>
      <c r="G41" s="144"/>
      <c r="H41" s="145"/>
      <c r="I41" s="146"/>
      <c r="J41" s="147"/>
      <c r="K41" s="144"/>
      <c r="L41" s="145"/>
      <c r="M41" s="146"/>
      <c r="N41" s="147"/>
      <c r="O41" s="144"/>
      <c r="P41" s="145"/>
      <c r="Q41" s="146"/>
      <c r="R41" s="147"/>
      <c r="S41" s="144"/>
      <c r="T41" s="145"/>
      <c r="U41" s="146"/>
      <c r="V41" s="148"/>
      <c r="W41" s="149"/>
    </row>
    <row r="42" spans="1:23" s="133" customFormat="1" x14ac:dyDescent="0.25">
      <c r="A42" s="142"/>
      <c r="B42" s="143" t="s">
        <v>137</v>
      </c>
      <c r="C42" s="144"/>
      <c r="D42" s="145"/>
      <c r="E42" s="146"/>
      <c r="F42" s="147"/>
      <c r="G42" s="144"/>
      <c r="H42" s="145"/>
      <c r="I42" s="146"/>
      <c r="J42" s="147"/>
      <c r="K42" s="144"/>
      <c r="L42" s="145"/>
      <c r="M42" s="146"/>
      <c r="N42" s="147"/>
      <c r="O42" s="144"/>
      <c r="P42" s="145"/>
      <c r="Q42" s="146"/>
      <c r="R42" s="147"/>
      <c r="S42" s="144"/>
      <c r="T42" s="145"/>
      <c r="U42" s="146"/>
      <c r="V42" s="148"/>
      <c r="W42" s="149"/>
    </row>
    <row r="43" spans="1:23" s="133" customFormat="1" x14ac:dyDescent="0.25">
      <c r="A43" s="142"/>
      <c r="B43" s="143" t="s">
        <v>138</v>
      </c>
      <c r="C43" s="144"/>
      <c r="D43" s="145"/>
      <c r="E43" s="146"/>
      <c r="F43" s="147"/>
      <c r="G43" s="144"/>
      <c r="H43" s="145"/>
      <c r="I43" s="146"/>
      <c r="J43" s="147"/>
      <c r="K43" s="144"/>
      <c r="L43" s="145"/>
      <c r="M43" s="146"/>
      <c r="N43" s="147"/>
      <c r="O43" s="144"/>
      <c r="P43" s="145"/>
      <c r="Q43" s="146"/>
      <c r="R43" s="147"/>
      <c r="S43" s="144"/>
      <c r="T43" s="145"/>
      <c r="U43" s="146"/>
      <c r="V43" s="148"/>
      <c r="W43" s="149"/>
    </row>
    <row r="44" spans="1:23" s="133" customFormat="1" x14ac:dyDescent="0.25">
      <c r="A44" s="142"/>
      <c r="B44" s="143" t="s">
        <v>139</v>
      </c>
      <c r="C44" s="144"/>
      <c r="D44" s="145"/>
      <c r="E44" s="146"/>
      <c r="F44" s="147"/>
      <c r="G44" s="144"/>
      <c r="H44" s="145"/>
      <c r="I44" s="146"/>
      <c r="J44" s="147"/>
      <c r="K44" s="144"/>
      <c r="L44" s="145"/>
      <c r="M44" s="146"/>
      <c r="N44" s="147"/>
      <c r="O44" s="144"/>
      <c r="P44" s="145"/>
      <c r="Q44" s="146"/>
      <c r="R44" s="147"/>
      <c r="S44" s="144"/>
      <c r="T44" s="145"/>
      <c r="U44" s="146"/>
      <c r="V44" s="148"/>
      <c r="W44" s="149"/>
    </row>
    <row r="45" spans="1:23" s="133" customFormat="1" x14ac:dyDescent="0.25">
      <c r="A45" s="142"/>
      <c r="B45" s="143" t="s">
        <v>139</v>
      </c>
      <c r="C45" s="144"/>
      <c r="D45" s="145"/>
      <c r="E45" s="146"/>
      <c r="F45" s="147"/>
      <c r="G45" s="144"/>
      <c r="H45" s="145"/>
      <c r="I45" s="146"/>
      <c r="J45" s="147"/>
      <c r="K45" s="144"/>
      <c r="L45" s="145"/>
      <c r="M45" s="146"/>
      <c r="N45" s="147"/>
      <c r="O45" s="144"/>
      <c r="P45" s="145"/>
      <c r="Q45" s="146"/>
      <c r="R45" s="147"/>
      <c r="S45" s="144"/>
      <c r="T45" s="145"/>
      <c r="U45" s="146"/>
      <c r="V45" s="148"/>
      <c r="W45" s="149"/>
    </row>
    <row r="46" spans="1:23" s="133" customFormat="1" x14ac:dyDescent="0.25">
      <c r="A46" s="142"/>
      <c r="B46" s="143" t="s">
        <v>139</v>
      </c>
      <c r="C46" s="144"/>
      <c r="D46" s="145"/>
      <c r="E46" s="146"/>
      <c r="F46" s="147"/>
      <c r="G46" s="144"/>
      <c r="H46" s="145"/>
      <c r="I46" s="146"/>
      <c r="J46" s="147"/>
      <c r="K46" s="144"/>
      <c r="L46" s="145"/>
      <c r="M46" s="146"/>
      <c r="N46" s="147"/>
      <c r="O46" s="144"/>
      <c r="P46" s="145"/>
      <c r="Q46" s="146"/>
      <c r="R46" s="147"/>
      <c r="S46" s="144"/>
      <c r="T46" s="145"/>
      <c r="U46" s="146"/>
      <c r="V46" s="148"/>
      <c r="W46" s="149"/>
    </row>
    <row r="47" spans="1:23" x14ac:dyDescent="0.25">
      <c r="A47">
        <v>625700</v>
      </c>
      <c r="B47" t="s">
        <v>11</v>
      </c>
      <c r="C47" s="171"/>
      <c r="D47" s="172"/>
      <c r="E47" s="173"/>
      <c r="F47" s="26">
        <v>0</v>
      </c>
      <c r="G47" s="171"/>
      <c r="H47" s="172"/>
      <c r="I47" s="173"/>
      <c r="J47" s="26">
        <v>0</v>
      </c>
      <c r="K47" s="171"/>
      <c r="L47" s="172"/>
      <c r="M47" s="173"/>
      <c r="N47" s="26">
        <v>0</v>
      </c>
      <c r="O47" s="171"/>
      <c r="P47" s="172"/>
      <c r="Q47" s="173"/>
      <c r="R47" s="26">
        <v>0</v>
      </c>
      <c r="S47" s="171"/>
      <c r="T47" s="172"/>
      <c r="U47" s="173"/>
      <c r="V47" s="27">
        <v>0</v>
      </c>
      <c r="W47" s="17">
        <f t="shared" si="1"/>
        <v>0</v>
      </c>
    </row>
    <row r="48" spans="1:23" x14ac:dyDescent="0.25">
      <c r="A48">
        <v>626100</v>
      </c>
      <c r="B48" t="s">
        <v>10</v>
      </c>
      <c r="C48" s="171" t="s">
        <v>42</v>
      </c>
      <c r="D48" s="172"/>
      <c r="E48" s="173"/>
      <c r="F48" s="26">
        <v>29.99</v>
      </c>
      <c r="G48" s="171"/>
      <c r="H48" s="172"/>
      <c r="I48" s="173"/>
      <c r="J48" s="26">
        <v>0</v>
      </c>
      <c r="K48" s="171"/>
      <c r="L48" s="172"/>
      <c r="M48" s="173"/>
      <c r="N48" s="26">
        <v>0</v>
      </c>
      <c r="O48" s="171"/>
      <c r="P48" s="172"/>
      <c r="Q48" s="173"/>
      <c r="R48" s="26">
        <v>0</v>
      </c>
      <c r="S48" s="171"/>
      <c r="T48" s="172"/>
      <c r="U48" s="173"/>
      <c r="V48" s="27">
        <v>0</v>
      </c>
      <c r="W48" s="17">
        <f t="shared" si="1"/>
        <v>29.99</v>
      </c>
    </row>
    <row r="49" spans="1:23" x14ac:dyDescent="0.25">
      <c r="A49">
        <v>626200</v>
      </c>
      <c r="B49" t="s">
        <v>5</v>
      </c>
      <c r="C49" s="171"/>
      <c r="D49" s="172"/>
      <c r="E49" s="173"/>
      <c r="F49" s="26">
        <v>0</v>
      </c>
      <c r="G49" s="171"/>
      <c r="H49" s="172"/>
      <c r="I49" s="173"/>
      <c r="J49" s="26">
        <v>0</v>
      </c>
      <c r="K49" s="171"/>
      <c r="L49" s="172"/>
      <c r="M49" s="173"/>
      <c r="N49" s="26">
        <v>0</v>
      </c>
      <c r="O49" s="171"/>
      <c r="P49" s="172"/>
      <c r="Q49" s="173"/>
      <c r="R49" s="26">
        <v>0</v>
      </c>
      <c r="S49" s="171"/>
      <c r="T49" s="172"/>
      <c r="U49" s="173"/>
      <c r="V49" s="27">
        <v>0</v>
      </c>
      <c r="W49" s="17">
        <f t="shared" si="1"/>
        <v>0</v>
      </c>
    </row>
    <row r="50" spans="1:23" x14ac:dyDescent="0.25">
      <c r="A50">
        <v>627000</v>
      </c>
      <c r="B50" t="s">
        <v>18</v>
      </c>
      <c r="C50" s="171" t="s">
        <v>41</v>
      </c>
      <c r="D50" s="172"/>
      <c r="E50" s="173"/>
      <c r="F50" s="26">
        <v>7</v>
      </c>
      <c r="G50" s="171"/>
      <c r="H50" s="172"/>
      <c r="I50" s="173"/>
      <c r="J50" s="26">
        <v>0</v>
      </c>
      <c r="K50" s="171"/>
      <c r="L50" s="172"/>
      <c r="M50" s="173"/>
      <c r="N50" s="26">
        <v>0</v>
      </c>
      <c r="O50" s="171"/>
      <c r="P50" s="172"/>
      <c r="Q50" s="173"/>
      <c r="R50" s="26">
        <v>0</v>
      </c>
      <c r="S50" s="171"/>
      <c r="T50" s="172"/>
      <c r="U50" s="173"/>
      <c r="V50" s="27">
        <v>0</v>
      </c>
      <c r="W50" s="17">
        <f t="shared" si="1"/>
        <v>7</v>
      </c>
    </row>
    <row r="51" spans="1:23" x14ac:dyDescent="0.25">
      <c r="B51" s="5" t="s">
        <v>23</v>
      </c>
      <c r="C51" s="171"/>
      <c r="D51" s="172"/>
      <c r="E51" s="173"/>
      <c r="F51" s="26">
        <v>0</v>
      </c>
      <c r="G51" s="171"/>
      <c r="H51" s="172"/>
      <c r="I51" s="173"/>
      <c r="J51" s="26">
        <v>0</v>
      </c>
      <c r="K51" s="171"/>
      <c r="L51" s="172"/>
      <c r="M51" s="173"/>
      <c r="N51" s="26">
        <v>0</v>
      </c>
      <c r="O51" s="171"/>
      <c r="P51" s="172"/>
      <c r="Q51" s="173"/>
      <c r="R51" s="26">
        <v>0</v>
      </c>
      <c r="S51" s="171"/>
      <c r="T51" s="172"/>
      <c r="U51" s="173"/>
      <c r="V51" s="27">
        <v>0</v>
      </c>
      <c r="W51" s="17">
        <f t="shared" si="1"/>
        <v>0</v>
      </c>
    </row>
    <row r="52" spans="1:23" x14ac:dyDescent="0.25">
      <c r="A52" s="194" t="s">
        <v>22</v>
      </c>
      <c r="B52" s="194"/>
      <c r="C52" s="180" t="s">
        <v>2</v>
      </c>
      <c r="D52" s="181"/>
      <c r="E52" s="181"/>
      <c r="F52" s="6" t="s">
        <v>27</v>
      </c>
      <c r="G52" s="180" t="s">
        <v>2</v>
      </c>
      <c r="H52" s="181"/>
      <c r="I52" s="181"/>
      <c r="J52" s="6" t="s">
        <v>27</v>
      </c>
      <c r="K52" s="180" t="s">
        <v>2</v>
      </c>
      <c r="L52" s="181"/>
      <c r="M52" s="181"/>
      <c r="N52" s="6" t="s">
        <v>27</v>
      </c>
      <c r="O52" s="180" t="s">
        <v>2</v>
      </c>
      <c r="P52" s="181"/>
      <c r="Q52" s="181"/>
      <c r="R52" s="6" t="s">
        <v>27</v>
      </c>
      <c r="S52" s="180" t="s">
        <v>2</v>
      </c>
      <c r="T52" s="181"/>
      <c r="U52" s="181"/>
      <c r="V52" s="9" t="s">
        <v>27</v>
      </c>
      <c r="W52" s="18"/>
    </row>
    <row r="53" spans="1:23" ht="30.75" x14ac:dyDescent="0.25">
      <c r="A53" s="2">
        <v>218300</v>
      </c>
      <c r="B53" s="1" t="s">
        <v>19</v>
      </c>
      <c r="C53" s="195"/>
      <c r="D53" s="196"/>
      <c r="E53" s="197"/>
      <c r="F53" s="8">
        <v>0</v>
      </c>
      <c r="G53" s="195"/>
      <c r="H53" s="196"/>
      <c r="I53" s="197"/>
      <c r="J53" s="8">
        <v>0</v>
      </c>
      <c r="K53" s="195"/>
      <c r="L53" s="196"/>
      <c r="M53" s="197"/>
      <c r="N53" s="8">
        <v>0</v>
      </c>
      <c r="O53" s="195"/>
      <c r="P53" s="196"/>
      <c r="Q53" s="197"/>
      <c r="R53" s="8">
        <v>0</v>
      </c>
      <c r="S53" s="195"/>
      <c r="T53" s="196"/>
      <c r="U53" s="197"/>
      <c r="V53" s="11">
        <v>0</v>
      </c>
      <c r="W53" s="19">
        <f>F53+J53+N53+R53+V53</f>
        <v>0</v>
      </c>
    </row>
    <row r="54" spans="1:23" ht="18.75" customHeight="1" thickBot="1" x14ac:dyDescent="0.45">
      <c r="A54" s="198" t="s">
        <v>33</v>
      </c>
      <c r="B54" s="198"/>
      <c r="C54" s="198"/>
      <c r="D54" s="198"/>
      <c r="E54" s="14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20" t="s">
        <v>36</v>
      </c>
      <c r="W54" s="22">
        <f>SUM(W16:W53)</f>
        <v>224.49</v>
      </c>
    </row>
    <row r="55" spans="1:23" ht="15.75" customHeight="1" x14ac:dyDescent="0.25">
      <c r="A55" s="199" t="s">
        <v>29</v>
      </c>
      <c r="B55" s="12" t="s">
        <v>30</v>
      </c>
      <c r="C55" s="15"/>
      <c r="D55" s="16">
        <f>W13</f>
        <v>2500</v>
      </c>
    </row>
    <row r="56" spans="1:23" ht="15.75" x14ac:dyDescent="0.25">
      <c r="A56" s="199"/>
      <c r="B56" s="12" t="s">
        <v>31</v>
      </c>
      <c r="C56" s="16">
        <f>W54</f>
        <v>224.49</v>
      </c>
      <c r="D56" s="15"/>
    </row>
    <row r="57" spans="1:23" ht="15.75" x14ac:dyDescent="0.25">
      <c r="A57" s="199"/>
      <c r="B57" s="12" t="s">
        <v>32</v>
      </c>
      <c r="C57" s="200">
        <f>C2+D55-C56</f>
        <v>2275.5100000000002</v>
      </c>
      <c r="D57" s="201"/>
      <c r="E57" s="24"/>
    </row>
    <row r="59" spans="1:23" ht="15.75" customHeight="1" x14ac:dyDescent="0.25">
      <c r="A59" s="30" t="s">
        <v>43</v>
      </c>
      <c r="B59" s="172"/>
      <c r="C59" s="172"/>
      <c r="D59" s="172"/>
    </row>
    <row r="62" spans="1:23" x14ac:dyDescent="0.25">
      <c r="C62" s="23"/>
    </row>
  </sheetData>
  <sheetProtection selectLockedCells="1" selectUnlockedCells="1"/>
  <protectedRanges>
    <protectedRange password="DD9F" sqref="B59:D59 G16:V33 C16:F32 C33:E33 C34:V53" name="dépenses_1"/>
    <protectedRange password="DD9F" sqref="C6:V12" name="recettes_1"/>
    <protectedRange password="D0F7" sqref="C2:D2" name="SOLDE_1_1"/>
  </protectedRanges>
  <mergeCells count="140">
    <mergeCell ref="C53:E53"/>
    <mergeCell ref="G53:I53"/>
    <mergeCell ref="K53:M53"/>
    <mergeCell ref="O53:Q53"/>
    <mergeCell ref="S53:U53"/>
    <mergeCell ref="A54:D54"/>
    <mergeCell ref="A55:A57"/>
    <mergeCell ref="C57:D57"/>
    <mergeCell ref="B59:D59"/>
    <mergeCell ref="C51:E51"/>
    <mergeCell ref="G51:I51"/>
    <mergeCell ref="K51:M51"/>
    <mergeCell ref="O51:Q51"/>
    <mergeCell ref="S51:U51"/>
    <mergeCell ref="A52:B52"/>
    <mergeCell ref="C52:E52"/>
    <mergeCell ref="G52:I52"/>
    <mergeCell ref="K52:M52"/>
    <mergeCell ref="O52:Q52"/>
    <mergeCell ref="S52:U52"/>
    <mergeCell ref="C49:E49"/>
    <mergeCell ref="G49:I49"/>
    <mergeCell ref="K49:M49"/>
    <mergeCell ref="O49:Q49"/>
    <mergeCell ref="S49:U49"/>
    <mergeCell ref="C50:E50"/>
    <mergeCell ref="G50:I50"/>
    <mergeCell ref="K50:M50"/>
    <mergeCell ref="O50:Q50"/>
    <mergeCell ref="S50:U50"/>
    <mergeCell ref="C47:E47"/>
    <mergeCell ref="G47:I47"/>
    <mergeCell ref="K47:M47"/>
    <mergeCell ref="O47:Q47"/>
    <mergeCell ref="S47:U47"/>
    <mergeCell ref="C48:E48"/>
    <mergeCell ref="G48:I48"/>
    <mergeCell ref="K48:M48"/>
    <mergeCell ref="O48:Q48"/>
    <mergeCell ref="S48:U48"/>
    <mergeCell ref="C6:E6"/>
    <mergeCell ref="G6:I6"/>
    <mergeCell ref="K6:M6"/>
    <mergeCell ref="O6:Q6"/>
    <mergeCell ref="S6:U6"/>
    <mergeCell ref="A1:D1"/>
    <mergeCell ref="A4:F4"/>
    <mergeCell ref="W4:W5"/>
    <mergeCell ref="C5:E5"/>
    <mergeCell ref="G5:I5"/>
    <mergeCell ref="K5:M5"/>
    <mergeCell ref="O5:Q5"/>
    <mergeCell ref="S5:U5"/>
    <mergeCell ref="A2:B2"/>
    <mergeCell ref="C2:D2"/>
    <mergeCell ref="N1:W2"/>
    <mergeCell ref="K8:M8"/>
    <mergeCell ref="O8:Q8"/>
    <mergeCell ref="S8:U8"/>
    <mergeCell ref="C9:E9"/>
    <mergeCell ref="G9:I9"/>
    <mergeCell ref="K9:M9"/>
    <mergeCell ref="O9:Q9"/>
    <mergeCell ref="S9:U9"/>
    <mergeCell ref="C8:E8"/>
    <mergeCell ref="G8:I8"/>
    <mergeCell ref="C11:E11"/>
    <mergeCell ref="G11:I11"/>
    <mergeCell ref="K11:M11"/>
    <mergeCell ref="O11:Q11"/>
    <mergeCell ref="S11:U11"/>
    <mergeCell ref="C12:E12"/>
    <mergeCell ref="G12:I12"/>
    <mergeCell ref="K12:M12"/>
    <mergeCell ref="O12:Q12"/>
    <mergeCell ref="S12:U12"/>
    <mergeCell ref="C15:E15"/>
    <mergeCell ref="G15:I15"/>
    <mergeCell ref="K15:M15"/>
    <mergeCell ref="O15:Q15"/>
    <mergeCell ref="S15:U15"/>
    <mergeCell ref="A14:F14"/>
    <mergeCell ref="C16:E16"/>
    <mergeCell ref="G16:I16"/>
    <mergeCell ref="K16:M16"/>
    <mergeCell ref="O16:Q16"/>
    <mergeCell ref="S16:U16"/>
    <mergeCell ref="C17:E17"/>
    <mergeCell ref="G17:I17"/>
    <mergeCell ref="K17:M17"/>
    <mergeCell ref="O17:Q17"/>
    <mergeCell ref="S17:U17"/>
    <mergeCell ref="C18:E18"/>
    <mergeCell ref="G18:I18"/>
    <mergeCell ref="K18:M18"/>
    <mergeCell ref="O18:Q18"/>
    <mergeCell ref="S18:U18"/>
    <mergeCell ref="C19:E19"/>
    <mergeCell ref="G19:I19"/>
    <mergeCell ref="K19:M19"/>
    <mergeCell ref="O19:Q19"/>
    <mergeCell ref="S19:U19"/>
    <mergeCell ref="C20:E20"/>
    <mergeCell ref="G20:I20"/>
    <mergeCell ref="K20:M20"/>
    <mergeCell ref="O20:Q20"/>
    <mergeCell ref="S20:U20"/>
    <mergeCell ref="C21:E21"/>
    <mergeCell ref="G21:I21"/>
    <mergeCell ref="K21:M21"/>
    <mergeCell ref="O21:Q21"/>
    <mergeCell ref="S21:U21"/>
    <mergeCell ref="C22:E22"/>
    <mergeCell ref="G22:I22"/>
    <mergeCell ref="K22:M22"/>
    <mergeCell ref="O22:Q22"/>
    <mergeCell ref="S22:U22"/>
    <mergeCell ref="C23:E23"/>
    <mergeCell ref="G23:I23"/>
    <mergeCell ref="K23:M23"/>
    <mergeCell ref="O23:Q23"/>
    <mergeCell ref="S23:U23"/>
    <mergeCell ref="C24:E24"/>
    <mergeCell ref="G24:I24"/>
    <mergeCell ref="K24:M24"/>
    <mergeCell ref="O24:Q24"/>
    <mergeCell ref="S24:U24"/>
    <mergeCell ref="C25:W25"/>
    <mergeCell ref="C31:E31"/>
    <mergeCell ref="G31:I31"/>
    <mergeCell ref="K31:M31"/>
    <mergeCell ref="O31:Q31"/>
    <mergeCell ref="S31:U31"/>
    <mergeCell ref="C28:W28"/>
    <mergeCell ref="C33:W33"/>
    <mergeCell ref="C32:E32"/>
    <mergeCell ref="G32:I32"/>
    <mergeCell ref="K32:M32"/>
    <mergeCell ref="O32:Q32"/>
    <mergeCell ref="S32:U32"/>
  </mergeCells>
  <printOptions horizontalCentered="1"/>
  <pageMargins left="0.11811023622047245" right="0.11811023622047245" top="0.19685039370078741" bottom="0.19685039370078741" header="0" footer="0"/>
  <pageSetup paperSize="9" scale="54" orientation="landscape" cellComments="asDisplaye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8" zoomScale="75" zoomScaleNormal="75" workbookViewId="0">
      <selection activeCell="F50" sqref="F50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153</v>
      </c>
      <c r="B2" s="190"/>
      <c r="C2" s="205">
        <v>2764.45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/>
      <c r="D8" s="203"/>
      <c r="E8" s="204"/>
      <c r="F8" s="7">
        <v>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157</v>
      </c>
      <c r="D10" s="203"/>
      <c r="E10" s="204"/>
      <c r="F10" s="7">
        <v>109.76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109.76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109.76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 t="s">
        <v>158</v>
      </c>
      <c r="D20" s="203"/>
      <c r="E20" s="204"/>
      <c r="F20" s="7">
        <v>15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15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154</v>
      </c>
      <c r="D33" s="203"/>
      <c r="E33" s="204"/>
      <c r="F33" s="7">
        <v>30.2</v>
      </c>
      <c r="G33" s="163" t="s">
        <v>155</v>
      </c>
      <c r="H33" s="164"/>
      <c r="I33" s="165"/>
      <c r="J33" s="7">
        <v>155.51</v>
      </c>
      <c r="K33" s="163" t="s">
        <v>156</v>
      </c>
      <c r="L33" s="164"/>
      <c r="M33" s="165"/>
      <c r="N33" s="7">
        <v>14</v>
      </c>
      <c r="O33" s="163" t="s">
        <v>156</v>
      </c>
      <c r="P33" s="164"/>
      <c r="Q33" s="165"/>
      <c r="R33" s="7">
        <v>14.25</v>
      </c>
      <c r="S33" s="163" t="s">
        <v>159</v>
      </c>
      <c r="T33" s="164"/>
      <c r="U33" s="165"/>
      <c r="V33" s="7">
        <v>35</v>
      </c>
      <c r="W33" s="163" t="s">
        <v>160</v>
      </c>
      <c r="X33" s="164"/>
      <c r="Y33" s="165"/>
      <c r="Z33" s="7">
        <v>64.66</v>
      </c>
      <c r="AA33" s="163" t="s">
        <v>161</v>
      </c>
      <c r="AB33" s="164"/>
      <c r="AC33" s="165"/>
      <c r="AD33" s="7">
        <v>85.4</v>
      </c>
      <c r="AE33" s="163" t="s">
        <v>162</v>
      </c>
      <c r="AF33" s="164"/>
      <c r="AG33" s="165"/>
      <c r="AH33" s="7">
        <v>27.95</v>
      </c>
      <c r="AI33" s="163" t="s">
        <v>163</v>
      </c>
      <c r="AJ33" s="164"/>
      <c r="AK33" s="165"/>
      <c r="AL33" s="7">
        <v>29.95</v>
      </c>
      <c r="AM33" s="163" t="s">
        <v>164</v>
      </c>
      <c r="AN33" s="164"/>
      <c r="AO33" s="165"/>
      <c r="AP33" s="7">
        <v>31.2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488.11999999999995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165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515.11999999999989</v>
      </c>
    </row>
    <row r="48" spans="1:155" ht="15.75" x14ac:dyDescent="0.25">
      <c r="A48" s="199" t="s">
        <v>166</v>
      </c>
      <c r="B48" s="12" t="s">
        <v>30</v>
      </c>
      <c r="C48" s="15"/>
      <c r="D48" s="16">
        <f>EY12</f>
        <v>109.76</v>
      </c>
    </row>
    <row r="49" spans="1:4" ht="15.75" x14ac:dyDescent="0.25">
      <c r="A49" s="199"/>
      <c r="B49" s="12" t="s">
        <v>31</v>
      </c>
      <c r="C49" s="16">
        <f>EY47</f>
        <v>515.11999999999989</v>
      </c>
      <c r="D49" s="15"/>
    </row>
    <row r="50" spans="1:4" ht="15.75" x14ac:dyDescent="0.25">
      <c r="A50" s="199"/>
      <c r="B50" s="12" t="s">
        <v>32</v>
      </c>
      <c r="C50" s="200">
        <f>C2+D48-C49</f>
        <v>2359.09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"/>
    <protectedRange password="D0F7" sqref="C6:EX11" name="Libellés recettes_4"/>
    <protectedRange password="DD9F" sqref="B52" name="dépenses_1_1_1_1"/>
    <protectedRange password="D0F7" sqref="C17:EX17" name="LIBELLES DEPENSES_1"/>
  </protectedRanges>
  <sortState ref="A7:B12">
    <sortCondition ref="A7"/>
  </sortState>
  <dataConsolidate/>
  <mergeCells count="742">
    <mergeCell ref="DG25:DI25"/>
    <mergeCell ref="DG26:DI26"/>
    <mergeCell ref="DG27:DI27"/>
    <mergeCell ref="DG28:DI28"/>
    <mergeCell ref="EE15:EG15"/>
    <mergeCell ref="EI15:EK15"/>
    <mergeCell ref="DW15:DY15"/>
    <mergeCell ref="EA15:EC15"/>
    <mergeCell ref="DO15:DQ15"/>
    <mergeCell ref="DS15:DU15"/>
    <mergeCell ref="DG15:DI15"/>
    <mergeCell ref="DK15:DM15"/>
    <mergeCell ref="DS24:DU24"/>
    <mergeCell ref="DO21:DQ21"/>
    <mergeCell ref="DG23:DI23"/>
    <mergeCell ref="DG24:DI24"/>
    <mergeCell ref="EI23:EK23"/>
    <mergeCell ref="EI24:EK24"/>
    <mergeCell ref="EI22:EK22"/>
    <mergeCell ref="EI25:EK25"/>
    <mergeCell ref="EI26:EK26"/>
    <mergeCell ref="EI27:EK27"/>
    <mergeCell ref="EI28:EK28"/>
    <mergeCell ref="EI18:EK18"/>
    <mergeCell ref="A48:A50"/>
    <mergeCell ref="C50:D50"/>
    <mergeCell ref="BO15:BQ15"/>
    <mergeCell ref="BS15:BU15"/>
    <mergeCell ref="BG15:BI15"/>
    <mergeCell ref="BK15:BM15"/>
    <mergeCell ref="C15:E15"/>
    <mergeCell ref="DK30:DM30"/>
    <mergeCell ref="DK31:DM31"/>
    <mergeCell ref="DK32:DM32"/>
    <mergeCell ref="DK33:DM33"/>
    <mergeCell ref="DK34:DM34"/>
    <mergeCell ref="DK35:DM35"/>
    <mergeCell ref="DG20:DI20"/>
    <mergeCell ref="DG21:DI21"/>
    <mergeCell ref="DG22:DI22"/>
    <mergeCell ref="CY15:DA15"/>
    <mergeCell ref="DC15:DE15"/>
    <mergeCell ref="CM15:CO15"/>
    <mergeCell ref="CQ15:CS15"/>
    <mergeCell ref="CU15:CW15"/>
    <mergeCell ref="CE15:CG15"/>
    <mergeCell ref="CI15:CK15"/>
    <mergeCell ref="BW15:BY15"/>
    <mergeCell ref="CM18:CO18"/>
    <mergeCell ref="CQ18:CS18"/>
    <mergeCell ref="CU18:CW18"/>
    <mergeCell ref="CY18:DA18"/>
    <mergeCell ref="DC18:DE18"/>
    <mergeCell ref="DG18:DI18"/>
    <mergeCell ref="DK18:DM18"/>
    <mergeCell ref="DS20:DU20"/>
    <mergeCell ref="DO20:DQ20"/>
    <mergeCell ref="CU20:CW20"/>
    <mergeCell ref="G34:I34"/>
    <mergeCell ref="O34:Q34"/>
    <mergeCell ref="S34:U34"/>
    <mergeCell ref="W34:Y34"/>
    <mergeCell ref="AE34:AG34"/>
    <mergeCell ref="A45:B45"/>
    <mergeCell ref="A47:D47"/>
    <mergeCell ref="CE18:CG18"/>
    <mergeCell ref="CI18:CK18"/>
    <mergeCell ref="CI28:CK28"/>
    <mergeCell ref="CI29:CK29"/>
    <mergeCell ref="CI30:CK30"/>
    <mergeCell ref="CI31:CK31"/>
    <mergeCell ref="CI32:CK32"/>
    <mergeCell ref="CI33:CK33"/>
    <mergeCell ref="CI34:CK34"/>
    <mergeCell ref="CI35:CK35"/>
    <mergeCell ref="CE20:CG20"/>
    <mergeCell ref="CE21:CG21"/>
    <mergeCell ref="CE22:CG22"/>
    <mergeCell ref="CE23:CG23"/>
    <mergeCell ref="CE24:CG24"/>
    <mergeCell ref="CE25:CG25"/>
    <mergeCell ref="CE26:CG26"/>
    <mergeCell ref="EU9:EW9"/>
    <mergeCell ref="A13:F13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EU14:EW14"/>
    <mergeCell ref="EI14:EK14"/>
    <mergeCell ref="EU10:EW10"/>
    <mergeCell ref="DS14:DU14"/>
    <mergeCell ref="EM10:EO10"/>
    <mergeCell ref="EI10:EK10"/>
    <mergeCell ref="A1:D1"/>
    <mergeCell ref="E1:EY1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EA9:EC9"/>
    <mergeCell ref="EE9:EG9"/>
    <mergeCell ref="EI9:EK9"/>
    <mergeCell ref="EM9:EO9"/>
    <mergeCell ref="A2:B2"/>
    <mergeCell ref="C25:E25"/>
    <mergeCell ref="C24:E24"/>
    <mergeCell ref="C23:E23"/>
    <mergeCell ref="C16:E16"/>
    <mergeCell ref="C2:D2"/>
    <mergeCell ref="C34:E34"/>
    <mergeCell ref="C35:E35"/>
    <mergeCell ref="C26:E26"/>
    <mergeCell ref="C27:E27"/>
    <mergeCell ref="C28:E28"/>
    <mergeCell ref="C30:E30"/>
    <mergeCell ref="C31:E31"/>
    <mergeCell ref="C32:E32"/>
    <mergeCell ref="C33:E33"/>
    <mergeCell ref="C29:E29"/>
    <mergeCell ref="C19:E19"/>
    <mergeCell ref="C20:E20"/>
    <mergeCell ref="C21:E21"/>
    <mergeCell ref="C22:E22"/>
    <mergeCell ref="C11:E11"/>
    <mergeCell ref="C18:E18"/>
    <mergeCell ref="EY4:EY5"/>
    <mergeCell ref="A4:F4"/>
    <mergeCell ref="EU34:EW34"/>
    <mergeCell ref="EU35:EW35"/>
    <mergeCell ref="EU28:EW28"/>
    <mergeCell ref="EU29:EW29"/>
    <mergeCell ref="EU30:EW30"/>
    <mergeCell ref="EU31:EW31"/>
    <mergeCell ref="EU32:EW32"/>
    <mergeCell ref="EU33:EW33"/>
    <mergeCell ref="EU22:EW22"/>
    <mergeCell ref="EU25:EW25"/>
    <mergeCell ref="EU26:EW26"/>
    <mergeCell ref="EU27:EW27"/>
    <mergeCell ref="EQ31:ES31"/>
    <mergeCell ref="EQ32:ES32"/>
    <mergeCell ref="EQ33:ES33"/>
    <mergeCell ref="EM30:EO30"/>
    <mergeCell ref="EM31:EO31"/>
    <mergeCell ref="EM32:EO32"/>
    <mergeCell ref="EM33:EO33"/>
    <mergeCell ref="EQ34:ES34"/>
    <mergeCell ref="EQ19:ES19"/>
    <mergeCell ref="EQ20:ES20"/>
    <mergeCell ref="EQ35:ES35"/>
    <mergeCell ref="EQ25:ES25"/>
    <mergeCell ref="EQ26:ES26"/>
    <mergeCell ref="EQ27:ES27"/>
    <mergeCell ref="EQ28:ES28"/>
    <mergeCell ref="EQ29:ES29"/>
    <mergeCell ref="EQ30:ES30"/>
    <mergeCell ref="EQ22:ES22"/>
    <mergeCell ref="EQ23:ES23"/>
    <mergeCell ref="EQ24:ES24"/>
    <mergeCell ref="EI34:EK34"/>
    <mergeCell ref="EI35:EK35"/>
    <mergeCell ref="EI29:EK29"/>
    <mergeCell ref="EI30:EK30"/>
    <mergeCell ref="EM34:EO34"/>
    <mergeCell ref="EM35:EO35"/>
    <mergeCell ref="EM28:EO28"/>
    <mergeCell ref="EM29:EO29"/>
    <mergeCell ref="EM22:EO22"/>
    <mergeCell ref="EM23:EO23"/>
    <mergeCell ref="EM24:EO24"/>
    <mergeCell ref="EM25:EO25"/>
    <mergeCell ref="EM26:EO26"/>
    <mergeCell ref="EM27:EO27"/>
    <mergeCell ref="EU23:EW23"/>
    <mergeCell ref="EU24:EW24"/>
    <mergeCell ref="EQ18:ES18"/>
    <mergeCell ref="EM20:EO20"/>
    <mergeCell ref="EM21:EO21"/>
    <mergeCell ref="EU18:EW18"/>
    <mergeCell ref="EI31:EK31"/>
    <mergeCell ref="EI32:EK32"/>
    <mergeCell ref="EI33:EK33"/>
    <mergeCell ref="EU15:EW15"/>
    <mergeCell ref="EM11:EO11"/>
    <mergeCell ref="EM14:EO14"/>
    <mergeCell ref="EQ14:ES14"/>
    <mergeCell ref="EI21:EK21"/>
    <mergeCell ref="EU11:EW11"/>
    <mergeCell ref="EI11:EK11"/>
    <mergeCell ref="EQ11:ES11"/>
    <mergeCell ref="EQ16:ES16"/>
    <mergeCell ref="EQ21:ES21"/>
    <mergeCell ref="EI19:EK19"/>
    <mergeCell ref="EI20:EK20"/>
    <mergeCell ref="EM18:EO18"/>
    <mergeCell ref="EQ15:ES15"/>
    <mergeCell ref="EM15:EO15"/>
    <mergeCell ref="EU16:EW16"/>
    <mergeCell ref="EU19:EW19"/>
    <mergeCell ref="EU20:EW20"/>
    <mergeCell ref="EU21:EW21"/>
    <mergeCell ref="EE16:EG16"/>
    <mergeCell ref="DW16:DY16"/>
    <mergeCell ref="EA16:EC16"/>
    <mergeCell ref="DS19:DU19"/>
    <mergeCell ref="DW19:DY19"/>
    <mergeCell ref="EA19:EC19"/>
    <mergeCell ref="DW18:DY18"/>
    <mergeCell ref="EI16:EK16"/>
    <mergeCell ref="EM16:EO16"/>
    <mergeCell ref="EM19:EO19"/>
    <mergeCell ref="EA18:EC18"/>
    <mergeCell ref="DS18:DU18"/>
    <mergeCell ref="EQ5:ES5"/>
    <mergeCell ref="EQ6:ES6"/>
    <mergeCell ref="EQ7:ES7"/>
    <mergeCell ref="EQ8:ES8"/>
    <mergeCell ref="EQ10:ES10"/>
    <mergeCell ref="EM5:EO5"/>
    <mergeCell ref="EM6:EO6"/>
    <mergeCell ref="EM7:EO7"/>
    <mergeCell ref="EM8:EO8"/>
    <mergeCell ref="EQ9:ES9"/>
    <mergeCell ref="EU5:EW5"/>
    <mergeCell ref="EU6:EW6"/>
    <mergeCell ref="EU7:EW7"/>
    <mergeCell ref="EU8:EW8"/>
    <mergeCell ref="EI5:EK5"/>
    <mergeCell ref="EI6:EK6"/>
    <mergeCell ref="EI7:EK7"/>
    <mergeCell ref="EI8:EK8"/>
    <mergeCell ref="C14:E14"/>
    <mergeCell ref="C5:E5"/>
    <mergeCell ref="C6:E6"/>
    <mergeCell ref="C7:E7"/>
    <mergeCell ref="C8:E8"/>
    <mergeCell ref="C10:E10"/>
    <mergeCell ref="EE5:EG5"/>
    <mergeCell ref="EE6:EG6"/>
    <mergeCell ref="EE7:EG7"/>
    <mergeCell ref="EE8:EG8"/>
    <mergeCell ref="EE10:EG10"/>
    <mergeCell ref="EE11:EG11"/>
    <mergeCell ref="EE14:EG14"/>
    <mergeCell ref="EA11:EC11"/>
    <mergeCell ref="DW14:DY14"/>
    <mergeCell ref="CQ5:CS5"/>
    <mergeCell ref="EE23:EG23"/>
    <mergeCell ref="EE24:EG24"/>
    <mergeCell ref="EE25:EG25"/>
    <mergeCell ref="EE26:EG26"/>
    <mergeCell ref="EE27:EG27"/>
    <mergeCell ref="EE28:EG28"/>
    <mergeCell ref="EE29:EG29"/>
    <mergeCell ref="EE30:EG30"/>
    <mergeCell ref="EE18:EG18"/>
    <mergeCell ref="EE19:EG19"/>
    <mergeCell ref="EE20:EG20"/>
    <mergeCell ref="EE21:EG21"/>
    <mergeCell ref="EE22:EG22"/>
    <mergeCell ref="EE31:EG31"/>
    <mergeCell ref="EE32:EG32"/>
    <mergeCell ref="EE33:EG33"/>
    <mergeCell ref="EE34:EG34"/>
    <mergeCell ref="EE35:EG35"/>
    <mergeCell ref="DS5:DU5"/>
    <mergeCell ref="DW5:DY5"/>
    <mergeCell ref="EA5:EC5"/>
    <mergeCell ref="DS6:DU6"/>
    <mergeCell ref="DW6:DY6"/>
    <mergeCell ref="EA6:EC6"/>
    <mergeCell ref="DS7:DU7"/>
    <mergeCell ref="DW7:DY7"/>
    <mergeCell ref="EA7:EC7"/>
    <mergeCell ref="DS8:DU8"/>
    <mergeCell ref="DW8:DY8"/>
    <mergeCell ref="EA8:EC8"/>
    <mergeCell ref="DS10:DU10"/>
    <mergeCell ref="DW10:DY10"/>
    <mergeCell ref="EA10:EC10"/>
    <mergeCell ref="DS11:DU11"/>
    <mergeCell ref="DW11:DY11"/>
    <mergeCell ref="EA14:EC14"/>
    <mergeCell ref="DS16:DU16"/>
    <mergeCell ref="DW20:DY20"/>
    <mergeCell ref="EA20:EC20"/>
    <mergeCell ref="DS21:DU21"/>
    <mergeCell ref="DW21:DY21"/>
    <mergeCell ref="EA21:EC21"/>
    <mergeCell ref="DS22:DU22"/>
    <mergeCell ref="DW22:DY22"/>
    <mergeCell ref="EA22:EC22"/>
    <mergeCell ref="DS23:DU23"/>
    <mergeCell ref="DW23:DY23"/>
    <mergeCell ref="EA23:EC23"/>
    <mergeCell ref="DW24:DY24"/>
    <mergeCell ref="EA24:EC24"/>
    <mergeCell ref="DS25:DU25"/>
    <mergeCell ref="DW25:DY25"/>
    <mergeCell ref="EA25:EC25"/>
    <mergeCell ref="DS26:DU26"/>
    <mergeCell ref="DW26:DY26"/>
    <mergeCell ref="EA26:EC26"/>
    <mergeCell ref="DS27:DU27"/>
    <mergeCell ref="DW27:DY27"/>
    <mergeCell ref="EA27:EC27"/>
    <mergeCell ref="DW28:DY28"/>
    <mergeCell ref="EA28:EC28"/>
    <mergeCell ref="DS29:DU29"/>
    <mergeCell ref="DW29:DY29"/>
    <mergeCell ref="EA29:EC29"/>
    <mergeCell ref="DS30:DU30"/>
    <mergeCell ref="DW30:DY30"/>
    <mergeCell ref="EA30:EC30"/>
    <mergeCell ref="DS31:DU31"/>
    <mergeCell ref="DW31:DY31"/>
    <mergeCell ref="EA31:EC31"/>
    <mergeCell ref="DS28:DU28"/>
    <mergeCell ref="DW32:DY32"/>
    <mergeCell ref="EA32:EC32"/>
    <mergeCell ref="DS33:DU33"/>
    <mergeCell ref="DW33:DY33"/>
    <mergeCell ref="EA33:EC33"/>
    <mergeCell ref="DS34:DU34"/>
    <mergeCell ref="DW34:DY34"/>
    <mergeCell ref="EA34:EC34"/>
    <mergeCell ref="DS35:DU35"/>
    <mergeCell ref="DW35:DY35"/>
    <mergeCell ref="EA35:EC35"/>
    <mergeCell ref="DS32:DU32"/>
    <mergeCell ref="DO5:DQ5"/>
    <mergeCell ref="DO6:DQ6"/>
    <mergeCell ref="DO7:DQ7"/>
    <mergeCell ref="DO8:DQ8"/>
    <mergeCell ref="DO10:DQ10"/>
    <mergeCell ref="DO11:DQ11"/>
    <mergeCell ref="DO14:DQ14"/>
    <mergeCell ref="DO16:DQ16"/>
    <mergeCell ref="DO19:DQ19"/>
    <mergeCell ref="DO18:DQ18"/>
    <mergeCell ref="DO22:DQ22"/>
    <mergeCell ref="DO23:DQ23"/>
    <mergeCell ref="DO24:DQ24"/>
    <mergeCell ref="DO25:DQ25"/>
    <mergeCell ref="DO26:DQ26"/>
    <mergeCell ref="DO27:DQ27"/>
    <mergeCell ref="DO28:DQ28"/>
    <mergeCell ref="DO29:DQ29"/>
    <mergeCell ref="DO30:DQ30"/>
    <mergeCell ref="DO31:DQ31"/>
    <mergeCell ref="DO32:DQ32"/>
    <mergeCell ref="DO33:DQ33"/>
    <mergeCell ref="DO34:DQ34"/>
    <mergeCell ref="DO35:DQ35"/>
    <mergeCell ref="DK5:DM5"/>
    <mergeCell ref="DK6:DM6"/>
    <mergeCell ref="DK7:DM7"/>
    <mergeCell ref="DK8:DM8"/>
    <mergeCell ref="DK10:DM10"/>
    <mergeCell ref="DK11:DM11"/>
    <mergeCell ref="DK14:DM14"/>
    <mergeCell ref="DK16:DM16"/>
    <mergeCell ref="DK19:DM19"/>
    <mergeCell ref="DK20:DM20"/>
    <mergeCell ref="DK21:DM21"/>
    <mergeCell ref="DK22:DM22"/>
    <mergeCell ref="DK23:DM23"/>
    <mergeCell ref="DK24:DM24"/>
    <mergeCell ref="DK25:DM25"/>
    <mergeCell ref="DK26:DM26"/>
    <mergeCell ref="DK27:DM27"/>
    <mergeCell ref="DK28:DM28"/>
    <mergeCell ref="DK29:DM29"/>
    <mergeCell ref="DG5:DI5"/>
    <mergeCell ref="DG6:DI6"/>
    <mergeCell ref="DG7:DI7"/>
    <mergeCell ref="DG8:DI8"/>
    <mergeCell ref="DG10:DI10"/>
    <mergeCell ref="DG11:DI11"/>
    <mergeCell ref="DG14:DI14"/>
    <mergeCell ref="DG16:DI16"/>
    <mergeCell ref="DG19:DI19"/>
    <mergeCell ref="DG29:DI29"/>
    <mergeCell ref="DG30:DI30"/>
    <mergeCell ref="DG31:DI31"/>
    <mergeCell ref="DG32:DI32"/>
    <mergeCell ref="DG33:DI33"/>
    <mergeCell ref="DG34:DI34"/>
    <mergeCell ref="DG35:DI35"/>
    <mergeCell ref="DC5:DE5"/>
    <mergeCell ref="DC6:DE6"/>
    <mergeCell ref="DC7:DE7"/>
    <mergeCell ref="DC8:DE8"/>
    <mergeCell ref="DC10:DE10"/>
    <mergeCell ref="DC11:DE11"/>
    <mergeCell ref="DC14:DE14"/>
    <mergeCell ref="DC16:DE16"/>
    <mergeCell ref="DC19:DE19"/>
    <mergeCell ref="DC20:DE20"/>
    <mergeCell ref="DC21:DE21"/>
    <mergeCell ref="DC22:DE22"/>
    <mergeCell ref="DC23:DE23"/>
    <mergeCell ref="DC24:DE24"/>
    <mergeCell ref="DC25:DE25"/>
    <mergeCell ref="DC26:DE26"/>
    <mergeCell ref="DC27:DE27"/>
    <mergeCell ref="DC28:DE28"/>
    <mergeCell ref="DC29:DE29"/>
    <mergeCell ref="DC30:DE30"/>
    <mergeCell ref="DC31:DE31"/>
    <mergeCell ref="DC32:DE32"/>
    <mergeCell ref="DC33:DE33"/>
    <mergeCell ref="DC34:DE34"/>
    <mergeCell ref="DC35:DE35"/>
    <mergeCell ref="CY5:DA5"/>
    <mergeCell ref="CY6:DA6"/>
    <mergeCell ref="CY7:DA7"/>
    <mergeCell ref="CY8:DA8"/>
    <mergeCell ref="CY10:DA10"/>
    <mergeCell ref="CY11:DA11"/>
    <mergeCell ref="CY14:DA14"/>
    <mergeCell ref="CY16:DA16"/>
    <mergeCell ref="CY19:DA19"/>
    <mergeCell ref="CY20:DA20"/>
    <mergeCell ref="CY21:DA21"/>
    <mergeCell ref="CY22:DA22"/>
    <mergeCell ref="CY23:DA23"/>
    <mergeCell ref="CY24:DA24"/>
    <mergeCell ref="CY25:DA25"/>
    <mergeCell ref="CY26:DA26"/>
    <mergeCell ref="CY27:DA27"/>
    <mergeCell ref="CY28:DA28"/>
    <mergeCell ref="CY29:DA29"/>
    <mergeCell ref="CY30:DA30"/>
    <mergeCell ref="CY31:DA31"/>
    <mergeCell ref="CY32:DA32"/>
    <mergeCell ref="CY33:DA33"/>
    <mergeCell ref="CY34:DA34"/>
    <mergeCell ref="CY35:DA35"/>
    <mergeCell ref="CU5:CW5"/>
    <mergeCell ref="CU6:CW6"/>
    <mergeCell ref="CU7:CW7"/>
    <mergeCell ref="CU8:CW8"/>
    <mergeCell ref="CU10:CW10"/>
    <mergeCell ref="CU11:CW11"/>
    <mergeCell ref="CU14:CW14"/>
    <mergeCell ref="CU16:CW16"/>
    <mergeCell ref="CU19:CW19"/>
    <mergeCell ref="CU21:CW21"/>
    <mergeCell ref="CU22:CW22"/>
    <mergeCell ref="CU23:CW23"/>
    <mergeCell ref="CU24:CW24"/>
    <mergeCell ref="CU25:CW25"/>
    <mergeCell ref="CU26:CW26"/>
    <mergeCell ref="CU27:CW27"/>
    <mergeCell ref="CU28:CW28"/>
    <mergeCell ref="CU29:CW29"/>
    <mergeCell ref="CU30:CW30"/>
    <mergeCell ref="CU31:CW31"/>
    <mergeCell ref="CU32:CW32"/>
    <mergeCell ref="CU33:CW33"/>
    <mergeCell ref="CU34:CW34"/>
    <mergeCell ref="CU35:CW35"/>
    <mergeCell ref="CQ6:CS6"/>
    <mergeCell ref="CQ7:CS7"/>
    <mergeCell ref="CQ8:CS8"/>
    <mergeCell ref="CQ10:CS10"/>
    <mergeCell ref="CQ11:CS11"/>
    <mergeCell ref="CQ14:CS14"/>
    <mergeCell ref="CQ16:CS16"/>
    <mergeCell ref="CQ19:CS19"/>
    <mergeCell ref="CQ20:CS20"/>
    <mergeCell ref="CQ21:CS21"/>
    <mergeCell ref="CQ22:CS22"/>
    <mergeCell ref="CQ23:CS23"/>
    <mergeCell ref="CQ24:CS24"/>
    <mergeCell ref="CQ25:CS25"/>
    <mergeCell ref="CQ26:CS26"/>
    <mergeCell ref="CQ27:CS27"/>
    <mergeCell ref="CQ28:CS28"/>
    <mergeCell ref="CQ29:CS29"/>
    <mergeCell ref="CQ30:CS30"/>
    <mergeCell ref="CQ31:CS31"/>
    <mergeCell ref="CQ32:CS32"/>
    <mergeCell ref="CQ33:CS33"/>
    <mergeCell ref="CQ34:CS34"/>
    <mergeCell ref="CQ35:CS35"/>
    <mergeCell ref="CM5:CO5"/>
    <mergeCell ref="CM6:CO6"/>
    <mergeCell ref="CM7:CO7"/>
    <mergeCell ref="CM8:CO8"/>
    <mergeCell ref="CM10:CO10"/>
    <mergeCell ref="CM11:CO11"/>
    <mergeCell ref="CM14:CO14"/>
    <mergeCell ref="CM16:CO16"/>
    <mergeCell ref="CM19:CO19"/>
    <mergeCell ref="CM20:CO20"/>
    <mergeCell ref="CM21:CO21"/>
    <mergeCell ref="CM22:CO22"/>
    <mergeCell ref="CM23:CO23"/>
    <mergeCell ref="CM24:CO24"/>
    <mergeCell ref="CM25:CO25"/>
    <mergeCell ref="CM26:CO26"/>
    <mergeCell ref="CM27:CO27"/>
    <mergeCell ref="CM28:CO28"/>
    <mergeCell ref="CM29:CO29"/>
    <mergeCell ref="CM30:CO30"/>
    <mergeCell ref="CM31:CO31"/>
    <mergeCell ref="CM32:CO32"/>
    <mergeCell ref="CM33:CO33"/>
    <mergeCell ref="CM34:CO34"/>
    <mergeCell ref="CM35:CO35"/>
    <mergeCell ref="CI5:CK5"/>
    <mergeCell ref="CI6:CK6"/>
    <mergeCell ref="CI7:CK7"/>
    <mergeCell ref="CI8:CK8"/>
    <mergeCell ref="CI10:CK10"/>
    <mergeCell ref="CI11:CK11"/>
    <mergeCell ref="CI14:CK14"/>
    <mergeCell ref="CI16:CK16"/>
    <mergeCell ref="CI19:CK19"/>
    <mergeCell ref="CI20:CK20"/>
    <mergeCell ref="CI21:CK21"/>
    <mergeCell ref="CI22:CK22"/>
    <mergeCell ref="CI23:CK23"/>
    <mergeCell ref="CI24:CK24"/>
    <mergeCell ref="CI25:CK25"/>
    <mergeCell ref="CI26:CK26"/>
    <mergeCell ref="CI27:CK27"/>
    <mergeCell ref="CE5:CG5"/>
    <mergeCell ref="CE6:CG6"/>
    <mergeCell ref="CE7:CG7"/>
    <mergeCell ref="CE8:CG8"/>
    <mergeCell ref="CE10:CG10"/>
    <mergeCell ref="CE11:CG11"/>
    <mergeCell ref="CE14:CG14"/>
    <mergeCell ref="CE16:CG16"/>
    <mergeCell ref="CE19:CG19"/>
    <mergeCell ref="CE27:CG27"/>
    <mergeCell ref="CE28:CG28"/>
    <mergeCell ref="CE29:CG29"/>
    <mergeCell ref="CE30:CG30"/>
    <mergeCell ref="CE31:CG31"/>
    <mergeCell ref="CE32:CG32"/>
    <mergeCell ref="CE33:CG33"/>
    <mergeCell ref="CE34:CG34"/>
    <mergeCell ref="CE35:CG35"/>
    <mergeCell ref="CA26:CC26"/>
    <mergeCell ref="CA27:CC27"/>
    <mergeCell ref="CA28:CC28"/>
    <mergeCell ref="CA29:CC29"/>
    <mergeCell ref="CA5:CC5"/>
    <mergeCell ref="CA6:CC6"/>
    <mergeCell ref="CA7:CC7"/>
    <mergeCell ref="CA8:CC8"/>
    <mergeCell ref="CA10:CC10"/>
    <mergeCell ref="CA11:CC11"/>
    <mergeCell ref="CA14:CC14"/>
    <mergeCell ref="CA16:CC16"/>
    <mergeCell ref="CA19:CC19"/>
    <mergeCell ref="CA18:CC18"/>
    <mergeCell ref="CA15:CC15"/>
    <mergeCell ref="CA20:CC20"/>
    <mergeCell ref="CA30:CC30"/>
    <mergeCell ref="CA31:CC31"/>
    <mergeCell ref="CA32:CC32"/>
    <mergeCell ref="CA33:CC33"/>
    <mergeCell ref="CA34:CC34"/>
    <mergeCell ref="CA35:CC35"/>
    <mergeCell ref="BW5:BY5"/>
    <mergeCell ref="BW6:BY6"/>
    <mergeCell ref="BW7:BY7"/>
    <mergeCell ref="BW8:BY8"/>
    <mergeCell ref="BW10:BY10"/>
    <mergeCell ref="BW11:BY11"/>
    <mergeCell ref="BW14:BY14"/>
    <mergeCell ref="BW16:BY16"/>
    <mergeCell ref="BW19:BY19"/>
    <mergeCell ref="BW32:BY32"/>
    <mergeCell ref="BW33:BY33"/>
    <mergeCell ref="BW34:BY34"/>
    <mergeCell ref="BW35:BY35"/>
    <mergeCell ref="CA21:CC21"/>
    <mergeCell ref="CA22:CC22"/>
    <mergeCell ref="CA23:CC23"/>
    <mergeCell ref="CA24:CC24"/>
    <mergeCell ref="CA25:CC25"/>
    <mergeCell ref="BS29:BU29"/>
    <mergeCell ref="BS30:BU30"/>
    <mergeCell ref="BS31:BU31"/>
    <mergeCell ref="BS32:BU32"/>
    <mergeCell ref="BS33:BU33"/>
    <mergeCell ref="BS34:BU34"/>
    <mergeCell ref="BS35:BU35"/>
    <mergeCell ref="BW31:BY31"/>
    <mergeCell ref="BS19:BU19"/>
    <mergeCell ref="BW28:BY28"/>
    <mergeCell ref="BW29:BY29"/>
    <mergeCell ref="BW30:BY30"/>
    <mergeCell ref="BS18:BU18"/>
    <mergeCell ref="BW18:BY18"/>
    <mergeCell ref="BS23:BU23"/>
    <mergeCell ref="BS24:BU24"/>
    <mergeCell ref="BS25:BU25"/>
    <mergeCell ref="BS26:BU26"/>
    <mergeCell ref="BS27:BU27"/>
    <mergeCell ref="BS28:BU28"/>
    <mergeCell ref="BW20:BY20"/>
    <mergeCell ref="BW21:BY21"/>
    <mergeCell ref="BW22:BY22"/>
    <mergeCell ref="BW23:BY23"/>
    <mergeCell ref="BW24:BY24"/>
    <mergeCell ref="BW25:BY25"/>
    <mergeCell ref="BW26:BY26"/>
    <mergeCell ref="BW27:BY27"/>
    <mergeCell ref="BO20:BQ20"/>
    <mergeCell ref="BO21:BQ21"/>
    <mergeCell ref="BO22:BQ22"/>
    <mergeCell ref="BO23:BQ23"/>
    <mergeCell ref="BO24:BQ24"/>
    <mergeCell ref="BO25:BQ25"/>
    <mergeCell ref="BO26:BQ26"/>
    <mergeCell ref="BS5:BU5"/>
    <mergeCell ref="BS6:BU6"/>
    <mergeCell ref="BS7:BU7"/>
    <mergeCell ref="BO5:BQ5"/>
    <mergeCell ref="BO6:BQ6"/>
    <mergeCell ref="BO7:BQ7"/>
    <mergeCell ref="BO8:BQ8"/>
    <mergeCell ref="BO10:BQ10"/>
    <mergeCell ref="BO11:BQ11"/>
    <mergeCell ref="BO14:BQ14"/>
    <mergeCell ref="BO16:BQ16"/>
    <mergeCell ref="BO19:BQ19"/>
    <mergeCell ref="BS8:BU8"/>
    <mergeCell ref="BS10:BU10"/>
    <mergeCell ref="BS11:BU11"/>
    <mergeCell ref="BS14:BU14"/>
    <mergeCell ref="BS16:BU16"/>
    <mergeCell ref="BK5:BM5"/>
    <mergeCell ref="BK6:BM6"/>
    <mergeCell ref="BK7:BM7"/>
    <mergeCell ref="BK8:BM8"/>
    <mergeCell ref="BK10:BM10"/>
    <mergeCell ref="BK11:BM11"/>
    <mergeCell ref="BK14:BM14"/>
    <mergeCell ref="BK16:BM16"/>
    <mergeCell ref="BK35:BM35"/>
    <mergeCell ref="BK32:BM32"/>
    <mergeCell ref="BK33:BM33"/>
    <mergeCell ref="BK34:BM34"/>
    <mergeCell ref="BK30:BM30"/>
    <mergeCell ref="BK31:BM31"/>
    <mergeCell ref="BK21:BM21"/>
    <mergeCell ref="BK22:BM22"/>
    <mergeCell ref="BK23:BM23"/>
    <mergeCell ref="BK24:BM24"/>
    <mergeCell ref="BK25:BM25"/>
    <mergeCell ref="BO28:BQ28"/>
    <mergeCell ref="BO29:BQ29"/>
    <mergeCell ref="BO30:BQ30"/>
    <mergeCell ref="BO31:BQ31"/>
    <mergeCell ref="BS20:BU20"/>
    <mergeCell ref="BS21:BU21"/>
    <mergeCell ref="BS22:BU22"/>
    <mergeCell ref="BG10:BI10"/>
    <mergeCell ref="BG11:BI11"/>
    <mergeCell ref="BG14:BI14"/>
    <mergeCell ref="BG16:BI16"/>
    <mergeCell ref="BG25:BI25"/>
    <mergeCell ref="BG26:BI26"/>
    <mergeCell ref="BO27:BQ27"/>
    <mergeCell ref="BG18:BI18"/>
    <mergeCell ref="BK18:BM18"/>
    <mergeCell ref="BO18:BQ18"/>
    <mergeCell ref="BG27:BI27"/>
    <mergeCell ref="BG28:BI28"/>
    <mergeCell ref="BK26:BM26"/>
    <mergeCell ref="BK27:BM27"/>
    <mergeCell ref="BK28:BM28"/>
    <mergeCell ref="BK19:BM19"/>
    <mergeCell ref="BK20:BM20"/>
    <mergeCell ref="BG32:BI32"/>
    <mergeCell ref="BG33:BI33"/>
    <mergeCell ref="BO35:BQ35"/>
    <mergeCell ref="BO32:BQ32"/>
    <mergeCell ref="BO33:BQ33"/>
    <mergeCell ref="BO34:BQ34"/>
    <mergeCell ref="BG34:BI34"/>
    <mergeCell ref="BG35:BI35"/>
    <mergeCell ref="BK29:BM29"/>
    <mergeCell ref="BG30:BI30"/>
    <mergeCell ref="BG31:BI31"/>
    <mergeCell ref="BG29:BI29"/>
    <mergeCell ref="BG19:BI19"/>
    <mergeCell ref="BG20:BI20"/>
    <mergeCell ref="BG21:BI21"/>
    <mergeCell ref="BG22:BI22"/>
    <mergeCell ref="BG23:BI23"/>
    <mergeCell ref="BG24:BI24"/>
    <mergeCell ref="BG5:BI5"/>
    <mergeCell ref="BC5:BE5"/>
    <mergeCell ref="W5:Y5"/>
    <mergeCell ref="BG6:BI6"/>
    <mergeCell ref="BG7:BI7"/>
    <mergeCell ref="BG8:BI8"/>
    <mergeCell ref="S5:U5"/>
    <mergeCell ref="O5:Q5"/>
    <mergeCell ref="K5:M5"/>
    <mergeCell ref="G5:I5"/>
    <mergeCell ref="C9:E9"/>
    <mergeCell ref="AY5:BA5"/>
    <mergeCell ref="AU5:AW5"/>
    <mergeCell ref="AQ5:AS5"/>
    <mergeCell ref="AM5:AO5"/>
    <mergeCell ref="AI5:AK5"/>
    <mergeCell ref="AE5:AG5"/>
    <mergeCell ref="AA5:AC5"/>
  </mergeCells>
  <printOptions horizontalCentered="1"/>
  <pageMargins left="0" right="0" top="0" bottom="0" header="0" footer="0"/>
  <pageSetup paperSize="9" scale="45" orientation="landscape" cellComments="asDisplayed" horizont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5" zoomScale="75" zoomScaleNormal="75" workbookViewId="0">
      <selection activeCell="I50" sqref="I50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166</v>
      </c>
      <c r="B2" s="190"/>
      <c r="C2" s="205">
        <f>Janvier!C50</f>
        <v>2359.09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 t="s">
        <v>167</v>
      </c>
      <c r="D6" s="203"/>
      <c r="E6" s="204"/>
      <c r="F6" s="7">
        <v>509.89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509.89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/>
      <c r="D8" s="203"/>
      <c r="E8" s="204"/>
      <c r="F8" s="7">
        <v>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168</v>
      </c>
      <c r="D10" s="203"/>
      <c r="E10" s="204"/>
      <c r="F10" s="7">
        <v>144.76</v>
      </c>
      <c r="G10" s="163" t="s">
        <v>169</v>
      </c>
      <c r="H10" s="164"/>
      <c r="I10" s="165"/>
      <c r="J10" s="7">
        <v>194.32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339.08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848.97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 t="s">
        <v>173</v>
      </c>
      <c r="D17" s="164"/>
      <c r="E17" s="165"/>
      <c r="F17" s="8">
        <v>47.1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47.1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 t="s">
        <v>171</v>
      </c>
      <c r="D20" s="203"/>
      <c r="E20" s="204"/>
      <c r="F20" s="7">
        <v>509.89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509.89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170</v>
      </c>
      <c r="D33" s="203"/>
      <c r="E33" s="204"/>
      <c r="F33" s="7">
        <v>30.4</v>
      </c>
      <c r="G33" s="163" t="s">
        <v>172</v>
      </c>
      <c r="H33" s="164"/>
      <c r="I33" s="165"/>
      <c r="J33" s="7">
        <v>11.75</v>
      </c>
      <c r="K33" s="163" t="s">
        <v>174</v>
      </c>
      <c r="L33" s="164"/>
      <c r="M33" s="165"/>
      <c r="N33" s="7">
        <v>70</v>
      </c>
      <c r="O33" s="163" t="s">
        <v>176</v>
      </c>
      <c r="P33" s="164"/>
      <c r="Q33" s="165"/>
      <c r="R33" s="7">
        <v>24.6</v>
      </c>
      <c r="S33" s="163" t="s">
        <v>177</v>
      </c>
      <c r="T33" s="164"/>
      <c r="U33" s="165"/>
      <c r="V33" s="7">
        <v>19</v>
      </c>
      <c r="W33" s="163" t="s">
        <v>178</v>
      </c>
      <c r="X33" s="164"/>
      <c r="Y33" s="165"/>
      <c r="Z33" s="7">
        <v>193.98</v>
      </c>
      <c r="AA33" s="163" t="s">
        <v>179</v>
      </c>
      <c r="AB33" s="164"/>
      <c r="AC33" s="165"/>
      <c r="AD33" s="7">
        <v>20.8</v>
      </c>
      <c r="AE33" s="163" t="s">
        <v>180</v>
      </c>
      <c r="AF33" s="164"/>
      <c r="AG33" s="165"/>
      <c r="AH33" s="7">
        <v>27.6</v>
      </c>
      <c r="AI33" s="163" t="s">
        <v>181</v>
      </c>
      <c r="AJ33" s="164"/>
      <c r="AK33" s="165"/>
      <c r="AL33" s="7">
        <v>27.07</v>
      </c>
      <c r="AM33" s="163" t="s">
        <v>185</v>
      </c>
      <c r="AN33" s="164"/>
      <c r="AO33" s="165"/>
      <c r="AP33" s="7">
        <v>90</v>
      </c>
      <c r="AQ33" s="163" t="s">
        <v>183</v>
      </c>
      <c r="AR33" s="164"/>
      <c r="AS33" s="165"/>
      <c r="AT33" s="7">
        <v>19.71</v>
      </c>
      <c r="AU33" s="163" t="s">
        <v>184</v>
      </c>
      <c r="AV33" s="164"/>
      <c r="AW33" s="165"/>
      <c r="AX33" s="7">
        <v>15.37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550.28000000000009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 t="s">
        <v>182</v>
      </c>
      <c r="D42" s="150"/>
      <c r="E42" s="150"/>
      <c r="F42" s="7">
        <v>6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6</v>
      </c>
    </row>
    <row r="43" spans="1:155" x14ac:dyDescent="0.25">
      <c r="A43">
        <v>627000</v>
      </c>
      <c r="B43" t="s">
        <v>18</v>
      </c>
      <c r="C43" s="117" t="s">
        <v>175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1125.27</v>
      </c>
    </row>
    <row r="48" spans="1:155" ht="15.75" x14ac:dyDescent="0.25">
      <c r="A48" s="199" t="s">
        <v>186</v>
      </c>
      <c r="B48" s="12" t="s">
        <v>30</v>
      </c>
      <c r="C48" s="15"/>
      <c r="D48" s="16">
        <f>EY12</f>
        <v>848.97</v>
      </c>
    </row>
    <row r="49" spans="1:4" ht="15.75" x14ac:dyDescent="0.25">
      <c r="A49" s="199"/>
      <c r="B49" s="12" t="s">
        <v>31</v>
      </c>
      <c r="C49" s="16">
        <f>EY47</f>
        <v>1125.27</v>
      </c>
      <c r="D49" s="15"/>
    </row>
    <row r="50" spans="1:4" ht="15.75" x14ac:dyDescent="0.25">
      <c r="A50" s="199"/>
      <c r="B50" s="12" t="s">
        <v>32</v>
      </c>
      <c r="C50" s="200">
        <f>C2+D48-C49</f>
        <v>2082.7900000000004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1"/>
    <protectedRange password="D0F7" sqref="C6:EX11" name="Libellés recettes_4_2"/>
    <protectedRange password="DD9F" sqref="B52" name="dépenses_1_1_1_1_1"/>
    <protectedRange password="D0F7" sqref="C17:EX17" name="LIBELLES DEPENSES_1_1"/>
  </protectedRanges>
  <mergeCells count="742">
    <mergeCell ref="EE15:EG15"/>
    <mergeCell ref="EI15:EK15"/>
    <mergeCell ref="EM15:EO15"/>
    <mergeCell ref="EQ15:ES15"/>
    <mergeCell ref="EU15:EW15"/>
    <mergeCell ref="CU15:CW15"/>
    <mergeCell ref="CY15:DA15"/>
    <mergeCell ref="DC15:DE15"/>
    <mergeCell ref="DG15:DI15"/>
    <mergeCell ref="DK15:DM15"/>
    <mergeCell ref="DO15:DQ15"/>
    <mergeCell ref="DS15:DU15"/>
    <mergeCell ref="DW15:DY15"/>
    <mergeCell ref="EA15:EC15"/>
    <mergeCell ref="BK15:BM15"/>
    <mergeCell ref="BO15:BQ15"/>
    <mergeCell ref="BS15:BU15"/>
    <mergeCell ref="BW15:BY15"/>
    <mergeCell ref="CA15:CC15"/>
    <mergeCell ref="CE15:CG15"/>
    <mergeCell ref="CI15:CK15"/>
    <mergeCell ref="CM15:CO15"/>
    <mergeCell ref="CQ15:CS15"/>
    <mergeCell ref="A48:A50"/>
    <mergeCell ref="C50:D50"/>
    <mergeCell ref="C15:E15"/>
    <mergeCell ref="BG15:BI15"/>
    <mergeCell ref="C33:E33"/>
    <mergeCell ref="C34:E34"/>
    <mergeCell ref="C31:E31"/>
    <mergeCell ref="C32:E32"/>
    <mergeCell ref="C29:E29"/>
    <mergeCell ref="C30:E30"/>
    <mergeCell ref="C27:E27"/>
    <mergeCell ref="C28:E28"/>
    <mergeCell ref="C25:E25"/>
    <mergeCell ref="C26:E26"/>
    <mergeCell ref="C35:E35"/>
    <mergeCell ref="G34:I34"/>
    <mergeCell ref="O34:Q34"/>
    <mergeCell ref="BG35:BI35"/>
    <mergeCell ref="EI18:EK18"/>
    <mergeCell ref="EM18:EO18"/>
    <mergeCell ref="EQ18:ES18"/>
    <mergeCell ref="EU18:EW18"/>
    <mergeCell ref="S34:U34"/>
    <mergeCell ref="W34:Y34"/>
    <mergeCell ref="AE34:AG34"/>
    <mergeCell ref="A45:B45"/>
    <mergeCell ref="A47:D47"/>
    <mergeCell ref="EI19:EK19"/>
    <mergeCell ref="EM19:EO19"/>
    <mergeCell ref="EQ19:ES19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6:E6"/>
    <mergeCell ref="C7:E7"/>
    <mergeCell ref="A1:D1"/>
    <mergeCell ref="A4:F4"/>
    <mergeCell ref="C5:E5"/>
    <mergeCell ref="G5:I5"/>
    <mergeCell ref="K5:M5"/>
    <mergeCell ref="O5:Q5"/>
    <mergeCell ref="S5:U5"/>
    <mergeCell ref="A2:B2"/>
    <mergeCell ref="C2:D2"/>
    <mergeCell ref="E1:EY1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C11:E11"/>
    <mergeCell ref="C8:E8"/>
    <mergeCell ref="C10:E10"/>
    <mergeCell ref="C24:E24"/>
    <mergeCell ref="C21:E21"/>
    <mergeCell ref="C22:E22"/>
    <mergeCell ref="C19:E19"/>
    <mergeCell ref="C20:E20"/>
    <mergeCell ref="C16:E16"/>
    <mergeCell ref="C23:E23"/>
    <mergeCell ref="C9:E9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DW10:DY10"/>
    <mergeCell ref="EA10:EC10"/>
    <mergeCell ref="EE10:EG10"/>
    <mergeCell ref="EI10:EK10"/>
    <mergeCell ref="EM10:EO10"/>
    <mergeCell ref="EQ10:ES10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CQ16:CS16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DW21:DY21"/>
    <mergeCell ref="EA21:EC21"/>
    <mergeCell ref="EE21:EG21"/>
    <mergeCell ref="CY20:DA20"/>
    <mergeCell ref="DC20:DE20"/>
    <mergeCell ref="DG20:DI20"/>
    <mergeCell ref="DK20:DM20"/>
    <mergeCell ref="DO20:DQ20"/>
    <mergeCell ref="DS20:DU20"/>
    <mergeCell ref="DW20:DY20"/>
    <mergeCell ref="EA20:EC20"/>
    <mergeCell ref="EE20:EG20"/>
    <mergeCell ref="DW22:DY22"/>
    <mergeCell ref="EA22:EC22"/>
    <mergeCell ref="EE22:EG22"/>
    <mergeCell ref="EI20:EK20"/>
    <mergeCell ref="EM20:EO20"/>
    <mergeCell ref="EQ20:ES20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1:DU21"/>
    <mergeCell ref="DW23:DY23"/>
    <mergeCell ref="EA23:EC23"/>
    <mergeCell ref="EE23:EG23"/>
    <mergeCell ref="EI21:EK21"/>
    <mergeCell ref="EM21:EO21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2:DU22"/>
    <mergeCell ref="DW24:DY24"/>
    <mergeCell ref="EA24:EC24"/>
    <mergeCell ref="EE24:EG24"/>
    <mergeCell ref="EI22:EK22"/>
    <mergeCell ref="EM22:EO22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5:DY25"/>
    <mergeCell ref="EA25:EC25"/>
    <mergeCell ref="EE25:EG25"/>
    <mergeCell ref="EI23:EK23"/>
    <mergeCell ref="EM23:EO23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6:DY26"/>
    <mergeCell ref="EA26:EC26"/>
    <mergeCell ref="EE26:EG26"/>
    <mergeCell ref="EI24:EK24"/>
    <mergeCell ref="EM24:EO24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7:DY27"/>
    <mergeCell ref="EA27:EC27"/>
    <mergeCell ref="EE27:EG27"/>
    <mergeCell ref="EI25:EK25"/>
    <mergeCell ref="EM25:EO25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8:DY28"/>
    <mergeCell ref="EA28:EC28"/>
    <mergeCell ref="EE28:EG28"/>
    <mergeCell ref="EI26:EK26"/>
    <mergeCell ref="EM26:EO26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9:DY29"/>
    <mergeCell ref="EA29:EC29"/>
    <mergeCell ref="EE29:EG29"/>
    <mergeCell ref="EI27:EK27"/>
    <mergeCell ref="EM27:EO27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30:DY30"/>
    <mergeCell ref="EA30:EC30"/>
    <mergeCell ref="EE30:EG30"/>
    <mergeCell ref="EI28:EK28"/>
    <mergeCell ref="EM28:EO28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31:DY31"/>
    <mergeCell ref="EA31:EC31"/>
    <mergeCell ref="EE31:EG31"/>
    <mergeCell ref="EI29:EK29"/>
    <mergeCell ref="EM29:EO29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2:DY32"/>
    <mergeCell ref="EA32:EC32"/>
    <mergeCell ref="EE32:EG32"/>
    <mergeCell ref="EI30:EK30"/>
    <mergeCell ref="EM30:EO30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3:DY33"/>
    <mergeCell ref="EA33:EC33"/>
    <mergeCell ref="EE33:EG33"/>
    <mergeCell ref="EI31:EK31"/>
    <mergeCell ref="EM31:EO31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4:DY34"/>
    <mergeCell ref="EI34:EK34"/>
    <mergeCell ref="EM34:EO34"/>
    <mergeCell ref="EI32:EK32"/>
    <mergeCell ref="EM32:EO32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S33:DU33"/>
    <mergeCell ref="DC35:DE35"/>
    <mergeCell ref="DG35:DI35"/>
    <mergeCell ref="DK35:DM35"/>
    <mergeCell ref="EI33:EK33"/>
    <mergeCell ref="EM33:EO33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DS34:DU34"/>
    <mergeCell ref="DO35:DQ35"/>
    <mergeCell ref="DS35:DU35"/>
    <mergeCell ref="DW35:DY35"/>
    <mergeCell ref="EQ34:ES34"/>
    <mergeCell ref="EU34:EW34"/>
    <mergeCell ref="EE34:EG34"/>
    <mergeCell ref="EA34:EC34"/>
    <mergeCell ref="EA35:EC35"/>
    <mergeCell ref="BK35:BM35"/>
    <mergeCell ref="BO35:BQ35"/>
    <mergeCell ref="BS35:BU35"/>
    <mergeCell ref="BW35:BY35"/>
    <mergeCell ref="CA35:CC35"/>
    <mergeCell ref="CE35:CG35"/>
    <mergeCell ref="CI35:CK35"/>
    <mergeCell ref="CM35:CO35"/>
    <mergeCell ref="CQ35:CS35"/>
    <mergeCell ref="EE35:EG35"/>
    <mergeCell ref="EI35:EK35"/>
    <mergeCell ref="EM35:EO35"/>
    <mergeCell ref="EQ35:ES35"/>
    <mergeCell ref="EU35:EW35"/>
    <mergeCell ref="CU35:CW35"/>
    <mergeCell ref="CY35:DA35"/>
  </mergeCells>
  <printOptions horizontalCentered="1"/>
  <pageMargins left="0" right="0" top="0" bottom="0" header="0" footer="0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5" zoomScale="75" zoomScaleNormal="75" workbookViewId="0">
      <selection activeCell="AR37" sqref="AR37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186</v>
      </c>
      <c r="B2" s="190"/>
      <c r="C2" s="205">
        <f>Février!C50</f>
        <v>2082.7900000000004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/>
      <c r="D8" s="203"/>
      <c r="E8" s="204"/>
      <c r="F8" s="7">
        <v>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200</v>
      </c>
      <c r="D10" s="203"/>
      <c r="E10" s="204"/>
      <c r="F10" s="7">
        <v>127.26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127.26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127.26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 t="s">
        <v>189</v>
      </c>
      <c r="D26" s="203"/>
      <c r="E26" s="204"/>
      <c r="F26" s="7">
        <v>68</v>
      </c>
      <c r="G26" s="163" t="s">
        <v>190</v>
      </c>
      <c r="H26" s="164"/>
      <c r="I26" s="165"/>
      <c r="J26" s="7">
        <v>584</v>
      </c>
      <c r="K26" s="163" t="s">
        <v>191</v>
      </c>
      <c r="L26" s="164"/>
      <c r="M26" s="165"/>
      <c r="N26" s="7">
        <v>328.4</v>
      </c>
      <c r="O26" s="163" t="s">
        <v>194</v>
      </c>
      <c r="P26" s="164"/>
      <c r="Q26" s="165"/>
      <c r="R26" s="7">
        <v>68</v>
      </c>
      <c r="S26" s="163" t="s">
        <v>195</v>
      </c>
      <c r="T26" s="164"/>
      <c r="U26" s="165"/>
      <c r="V26" s="7">
        <v>68</v>
      </c>
      <c r="W26" s="163" t="s">
        <v>196</v>
      </c>
      <c r="X26" s="164"/>
      <c r="Y26" s="165"/>
      <c r="Z26" s="7">
        <v>40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1156.4000000000001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 t="s">
        <v>193</v>
      </c>
      <c r="D32" s="203"/>
      <c r="E32" s="204"/>
      <c r="F32" s="7">
        <v>443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443</v>
      </c>
    </row>
    <row r="33" spans="1:155" ht="30" x14ac:dyDescent="0.25">
      <c r="A33" s="158">
        <v>625100</v>
      </c>
      <c r="B33" s="159" t="s">
        <v>12</v>
      </c>
      <c r="C33" s="202" t="s">
        <v>188</v>
      </c>
      <c r="D33" s="203"/>
      <c r="E33" s="204"/>
      <c r="F33" s="7">
        <v>16.399999999999999</v>
      </c>
      <c r="G33" s="163" t="s">
        <v>197</v>
      </c>
      <c r="H33" s="164"/>
      <c r="I33" s="165"/>
      <c r="J33" s="7">
        <v>41.4</v>
      </c>
      <c r="K33" s="163" t="s">
        <v>198</v>
      </c>
      <c r="L33" s="164"/>
      <c r="M33" s="165"/>
      <c r="N33" s="7">
        <v>25.95</v>
      </c>
      <c r="O33" s="163" t="s">
        <v>199</v>
      </c>
      <c r="P33" s="164"/>
      <c r="Q33" s="165"/>
      <c r="R33" s="7">
        <v>25.35</v>
      </c>
      <c r="S33" s="163" t="s">
        <v>201</v>
      </c>
      <c r="T33" s="164"/>
      <c r="U33" s="165"/>
      <c r="V33" s="7">
        <v>21.5</v>
      </c>
      <c r="W33" s="163" t="s">
        <v>202</v>
      </c>
      <c r="X33" s="164"/>
      <c r="Y33" s="165"/>
      <c r="Z33" s="7">
        <v>64.66</v>
      </c>
      <c r="AA33" s="163" t="s">
        <v>203</v>
      </c>
      <c r="AB33" s="164"/>
      <c r="AC33" s="165"/>
      <c r="AD33" s="7">
        <v>10.119999999999999</v>
      </c>
      <c r="AE33" s="163" t="s">
        <v>204</v>
      </c>
      <c r="AF33" s="164"/>
      <c r="AG33" s="165"/>
      <c r="AH33" s="7">
        <v>30.4</v>
      </c>
      <c r="AI33" s="163" t="s">
        <v>205</v>
      </c>
      <c r="AJ33" s="164"/>
      <c r="AK33" s="165"/>
      <c r="AL33" s="7">
        <v>20.8</v>
      </c>
      <c r="AM33" s="163" t="s">
        <v>206</v>
      </c>
      <c r="AN33" s="164"/>
      <c r="AO33" s="165"/>
      <c r="AP33" s="7">
        <v>18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274.58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192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1885.98</v>
      </c>
    </row>
    <row r="48" spans="1:155" ht="15.75" x14ac:dyDescent="0.25">
      <c r="A48" s="199" t="s">
        <v>187</v>
      </c>
      <c r="B48" s="12" t="s">
        <v>30</v>
      </c>
      <c r="C48" s="15"/>
      <c r="D48" s="16">
        <f>EY12</f>
        <v>127.26</v>
      </c>
    </row>
    <row r="49" spans="1:4" ht="15.75" x14ac:dyDescent="0.25">
      <c r="A49" s="199"/>
      <c r="B49" s="12" t="s">
        <v>31</v>
      </c>
      <c r="C49" s="16">
        <f>EY47</f>
        <v>1885.98</v>
      </c>
      <c r="D49" s="15"/>
    </row>
    <row r="50" spans="1:4" ht="15.75" x14ac:dyDescent="0.25">
      <c r="A50" s="199"/>
      <c r="B50" s="12" t="s">
        <v>32</v>
      </c>
      <c r="C50" s="200">
        <f>C2+D48-C49</f>
        <v>324.07000000000062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1"/>
    <protectedRange password="D0F7" sqref="C17:EX17" name="LIBELLES DEPENSES_1_2"/>
  </protectedRanges>
  <mergeCells count="742">
    <mergeCell ref="EQ15:ES15"/>
    <mergeCell ref="EU15:EW15"/>
    <mergeCell ref="CQ15:CS15"/>
    <mergeCell ref="CU15:CW15"/>
    <mergeCell ref="CY15:DA15"/>
    <mergeCell ref="DC15:DE15"/>
    <mergeCell ref="DG15:DI15"/>
    <mergeCell ref="DK15:DM15"/>
    <mergeCell ref="DO15:DQ15"/>
    <mergeCell ref="DS15:DU15"/>
    <mergeCell ref="DW15:DY15"/>
    <mergeCell ref="BW15:BY15"/>
    <mergeCell ref="CA15:CC15"/>
    <mergeCell ref="CE15:CG15"/>
    <mergeCell ref="CI15:CK15"/>
    <mergeCell ref="CM15:CO15"/>
    <mergeCell ref="EA15:EC15"/>
    <mergeCell ref="EE15:EG15"/>
    <mergeCell ref="EI15:EK15"/>
    <mergeCell ref="EM15:EO15"/>
    <mergeCell ref="A45:B45"/>
    <mergeCell ref="A47:D47"/>
    <mergeCell ref="A48:A50"/>
    <mergeCell ref="C50:D50"/>
    <mergeCell ref="C35:E35"/>
    <mergeCell ref="BG15:BI15"/>
    <mergeCell ref="BK15:BM15"/>
    <mergeCell ref="BO15:BQ15"/>
    <mergeCell ref="BS15:BU15"/>
    <mergeCell ref="C33:E33"/>
    <mergeCell ref="C34:E34"/>
    <mergeCell ref="C31:E31"/>
    <mergeCell ref="C32:E32"/>
    <mergeCell ref="C29:E29"/>
    <mergeCell ref="C30:E30"/>
    <mergeCell ref="C27:E27"/>
    <mergeCell ref="C28:E28"/>
    <mergeCell ref="C25:E25"/>
    <mergeCell ref="C26:E26"/>
    <mergeCell ref="BG35:BI35"/>
    <mergeCell ref="BK35:BM35"/>
    <mergeCell ref="BO35:BQ35"/>
    <mergeCell ref="BS35:BU35"/>
    <mergeCell ref="EI18:EK18"/>
    <mergeCell ref="EM18:EO18"/>
    <mergeCell ref="EQ18:ES18"/>
    <mergeCell ref="EU18:EW18"/>
    <mergeCell ref="G34:I34"/>
    <mergeCell ref="O34:Q34"/>
    <mergeCell ref="S34:U34"/>
    <mergeCell ref="W34:Y34"/>
    <mergeCell ref="AE34:AG34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CY20:DA20"/>
    <mergeCell ref="DC20:DE20"/>
    <mergeCell ref="DG20:DI20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A1:D1"/>
    <mergeCell ref="C6:E6"/>
    <mergeCell ref="C7:E7"/>
    <mergeCell ref="C23:E23"/>
    <mergeCell ref="C24:E24"/>
    <mergeCell ref="C21:E21"/>
    <mergeCell ref="C22:E22"/>
    <mergeCell ref="C19:E19"/>
    <mergeCell ref="C20:E20"/>
    <mergeCell ref="A4:F4"/>
    <mergeCell ref="C5:E5"/>
    <mergeCell ref="C16:E16"/>
    <mergeCell ref="C15:E15"/>
    <mergeCell ref="E1:EY1"/>
    <mergeCell ref="C9:E9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G5:I5"/>
    <mergeCell ref="K5:M5"/>
    <mergeCell ref="O5:Q5"/>
    <mergeCell ref="S5:U5"/>
    <mergeCell ref="A2:B2"/>
    <mergeCell ref="C2:D2"/>
    <mergeCell ref="C11:E11"/>
    <mergeCell ref="C8:E8"/>
    <mergeCell ref="C10:E10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DW10:DY10"/>
    <mergeCell ref="EA10:EC10"/>
    <mergeCell ref="EE10:EG10"/>
    <mergeCell ref="EI10:EK10"/>
    <mergeCell ref="EM10:EO10"/>
    <mergeCell ref="EQ10:ES10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EI19:EK19"/>
    <mergeCell ref="EM19:EO19"/>
    <mergeCell ref="EQ19:ES19"/>
    <mergeCell ref="DK20:DM20"/>
    <mergeCell ref="DO20:DQ20"/>
    <mergeCell ref="DS20:DU20"/>
    <mergeCell ref="DW20:DY20"/>
    <mergeCell ref="EA20:EC20"/>
    <mergeCell ref="EE20:EG20"/>
    <mergeCell ref="EI20:EK20"/>
    <mergeCell ref="EM20:EO20"/>
    <mergeCell ref="EQ20:ES20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1:DU21"/>
    <mergeCell ref="DW21:DY21"/>
    <mergeCell ref="EA21:EC21"/>
    <mergeCell ref="EE21:EG21"/>
    <mergeCell ref="EI21:EK21"/>
    <mergeCell ref="EM21:EO21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2:DU22"/>
    <mergeCell ref="DW22:DY22"/>
    <mergeCell ref="EA22:EC22"/>
    <mergeCell ref="EE22:EG22"/>
    <mergeCell ref="EI22:EK22"/>
    <mergeCell ref="EM22:EO22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3:DY23"/>
    <mergeCell ref="EA23:EC23"/>
    <mergeCell ref="EE23:EG23"/>
    <mergeCell ref="EI23:EK23"/>
    <mergeCell ref="EM23:EO23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4:DY24"/>
    <mergeCell ref="EA24:EC24"/>
    <mergeCell ref="EE24:EG24"/>
    <mergeCell ref="EI24:EK24"/>
    <mergeCell ref="EM24:EO24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5:DY25"/>
    <mergeCell ref="EA25:EC25"/>
    <mergeCell ref="EE25:EG25"/>
    <mergeCell ref="EI25:EK25"/>
    <mergeCell ref="EM25:EO25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6:DY26"/>
    <mergeCell ref="EA26:EC26"/>
    <mergeCell ref="EE26:EG26"/>
    <mergeCell ref="EI26:EK26"/>
    <mergeCell ref="EM26:EO26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7:DY27"/>
    <mergeCell ref="EA27:EC27"/>
    <mergeCell ref="EE27:EG27"/>
    <mergeCell ref="EI27:EK27"/>
    <mergeCell ref="EM27:EO27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28:DY28"/>
    <mergeCell ref="EA28:EC28"/>
    <mergeCell ref="EE28:EG28"/>
    <mergeCell ref="EI28:EK28"/>
    <mergeCell ref="EM28:EO28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29:DY29"/>
    <mergeCell ref="EA29:EC29"/>
    <mergeCell ref="EE29:EG29"/>
    <mergeCell ref="EI29:EK29"/>
    <mergeCell ref="EM29:EO29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0:DY30"/>
    <mergeCell ref="EA30:EC30"/>
    <mergeCell ref="EE30:EG30"/>
    <mergeCell ref="EI30:EK30"/>
    <mergeCell ref="EM30:EO30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1:DY31"/>
    <mergeCell ref="EA31:EC31"/>
    <mergeCell ref="EE31:EG31"/>
    <mergeCell ref="EI31:EK31"/>
    <mergeCell ref="EM31:EO31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2:DY32"/>
    <mergeCell ref="EA32:EC32"/>
    <mergeCell ref="EE32:EG32"/>
    <mergeCell ref="EI32:EK32"/>
    <mergeCell ref="EM32:EO32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S33:DU33"/>
    <mergeCell ref="DW33:DY33"/>
    <mergeCell ref="EA33:EC33"/>
    <mergeCell ref="EE33:EG33"/>
    <mergeCell ref="EI33:EK33"/>
    <mergeCell ref="EM33:EO33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DS34:DU34"/>
    <mergeCell ref="DW34:DY34"/>
    <mergeCell ref="EI34:EK34"/>
    <mergeCell ref="EM34:EO34"/>
    <mergeCell ref="EQ34:ES34"/>
    <mergeCell ref="EU34:EW34"/>
    <mergeCell ref="EA34:EC34"/>
    <mergeCell ref="BW35:BY35"/>
    <mergeCell ref="CA35:CC35"/>
    <mergeCell ref="CE35:CG35"/>
    <mergeCell ref="CI35:CK35"/>
    <mergeCell ref="CM35:CO35"/>
    <mergeCell ref="EE34:EG34"/>
    <mergeCell ref="EA35:EC35"/>
    <mergeCell ref="EE35:EG35"/>
    <mergeCell ref="EI35:EK35"/>
    <mergeCell ref="EM35:EO35"/>
    <mergeCell ref="EQ35:ES35"/>
    <mergeCell ref="EU35:EW35"/>
    <mergeCell ref="CQ35:CS35"/>
    <mergeCell ref="CU35:CW35"/>
    <mergeCell ref="CY35:DA35"/>
    <mergeCell ref="DC35:DE35"/>
    <mergeCell ref="DG35:DI35"/>
    <mergeCell ref="DK35:DM35"/>
    <mergeCell ref="DO35:DQ35"/>
    <mergeCell ref="DS35:DU35"/>
    <mergeCell ref="DW35:DY35"/>
  </mergeCells>
  <printOptions horizontalCentered="1"/>
  <pageMargins left="0" right="0" top="0" bottom="0" header="0" footer="0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2" zoomScale="75" zoomScaleNormal="75" workbookViewId="0">
      <selection activeCell="I44" sqref="I44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187</v>
      </c>
      <c r="B2" s="190"/>
      <c r="C2" s="205">
        <f>Mars!C50</f>
        <v>324.07000000000062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 t="s">
        <v>210</v>
      </c>
      <c r="D8" s="203"/>
      <c r="E8" s="204"/>
      <c r="F8" s="7">
        <v>218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218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/>
      <c r="D10" s="203"/>
      <c r="E10" s="204"/>
      <c r="F10" s="7">
        <v>0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0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218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 t="s">
        <v>208</v>
      </c>
      <c r="D16" s="203"/>
      <c r="E16" s="204"/>
      <c r="F16" s="8">
        <v>14.31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14.31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209</v>
      </c>
      <c r="D33" s="203"/>
      <c r="E33" s="204"/>
      <c r="F33" s="7">
        <v>59.05</v>
      </c>
      <c r="G33" s="163" t="s">
        <v>212</v>
      </c>
      <c r="H33" s="164"/>
      <c r="I33" s="165"/>
      <c r="J33" s="7">
        <v>27.9</v>
      </c>
      <c r="K33" s="163"/>
      <c r="L33" s="164"/>
      <c r="M33" s="165"/>
      <c r="N33" s="7">
        <v>0</v>
      </c>
      <c r="O33" s="163"/>
      <c r="P33" s="164"/>
      <c r="Q33" s="165"/>
      <c r="R33" s="7">
        <v>0</v>
      </c>
      <c r="S33" s="163"/>
      <c r="T33" s="164"/>
      <c r="U33" s="165"/>
      <c r="V33" s="7">
        <v>0</v>
      </c>
      <c r="W33" s="163"/>
      <c r="X33" s="164"/>
      <c r="Y33" s="165"/>
      <c r="Z33" s="7">
        <v>0</v>
      </c>
      <c r="AA33" s="163"/>
      <c r="AB33" s="164"/>
      <c r="AC33" s="165"/>
      <c r="AD33" s="7">
        <v>0</v>
      </c>
      <c r="AE33" s="163"/>
      <c r="AF33" s="164"/>
      <c r="AG33" s="165"/>
      <c r="AH33" s="7">
        <v>0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86.949999999999989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 t="s">
        <v>213</v>
      </c>
      <c r="D41" s="150"/>
      <c r="E41" s="150"/>
      <c r="F41" s="7">
        <v>19.899999999999999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19.899999999999999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211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133.16</v>
      </c>
    </row>
    <row r="48" spans="1:155" ht="15.75" x14ac:dyDescent="0.25">
      <c r="A48" s="199" t="s">
        <v>207</v>
      </c>
      <c r="B48" s="12" t="s">
        <v>30</v>
      </c>
      <c r="C48" s="15"/>
      <c r="D48" s="16">
        <f>EY12</f>
        <v>218</v>
      </c>
    </row>
    <row r="49" spans="1:4" ht="15.75" x14ac:dyDescent="0.25">
      <c r="A49" s="199"/>
      <c r="B49" s="12" t="s">
        <v>31</v>
      </c>
      <c r="C49" s="16">
        <f>EY47</f>
        <v>133.16</v>
      </c>
      <c r="D49" s="15"/>
    </row>
    <row r="50" spans="1:4" ht="15.75" x14ac:dyDescent="0.25">
      <c r="A50" s="199"/>
      <c r="B50" s="12" t="s">
        <v>32</v>
      </c>
      <c r="C50" s="200">
        <f>C2+D48-C49</f>
        <v>408.91000000000065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1"/>
    <protectedRange password="D0F7" sqref="C17:EX17" name="LIBELLES DEPENSES_1_1"/>
  </protectedRanges>
  <mergeCells count="742">
    <mergeCell ref="EQ15:ES15"/>
    <mergeCell ref="EU15:EW15"/>
    <mergeCell ref="DG15:DI15"/>
    <mergeCell ref="DK15:DM15"/>
    <mergeCell ref="DO15:DQ15"/>
    <mergeCell ref="DS15:DU15"/>
    <mergeCell ref="DW15:DY15"/>
    <mergeCell ref="EA15:EC15"/>
    <mergeCell ref="EE15:EG15"/>
    <mergeCell ref="EI15:EK15"/>
    <mergeCell ref="EM15:EO15"/>
    <mergeCell ref="BW15:BY15"/>
    <mergeCell ref="CA15:CC15"/>
    <mergeCell ref="CE15:CG15"/>
    <mergeCell ref="CI15:CK15"/>
    <mergeCell ref="CM15:CO15"/>
    <mergeCell ref="CQ15:CS15"/>
    <mergeCell ref="CU15:CW15"/>
    <mergeCell ref="CY15:DA15"/>
    <mergeCell ref="DC15:DE15"/>
    <mergeCell ref="A45:B45"/>
    <mergeCell ref="A47:D47"/>
    <mergeCell ref="A48:A50"/>
    <mergeCell ref="C50:D50"/>
    <mergeCell ref="C15:E15"/>
    <mergeCell ref="BG15:BI15"/>
    <mergeCell ref="BK15:BM15"/>
    <mergeCell ref="BO15:BQ15"/>
    <mergeCell ref="BS15:BU15"/>
    <mergeCell ref="C33:E33"/>
    <mergeCell ref="C34:E34"/>
    <mergeCell ref="C31:E31"/>
    <mergeCell ref="C32:E32"/>
    <mergeCell ref="C29:E29"/>
    <mergeCell ref="C30:E30"/>
    <mergeCell ref="C27:E27"/>
    <mergeCell ref="C28:E28"/>
    <mergeCell ref="C25:E25"/>
    <mergeCell ref="C26:E26"/>
    <mergeCell ref="C35:E35"/>
    <mergeCell ref="EI18:EK18"/>
    <mergeCell ref="EM18:EO18"/>
    <mergeCell ref="EQ18:ES18"/>
    <mergeCell ref="EU18:EW18"/>
    <mergeCell ref="G34:I34"/>
    <mergeCell ref="O34:Q34"/>
    <mergeCell ref="S34:U34"/>
    <mergeCell ref="W34:Y34"/>
    <mergeCell ref="AE34:AG34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CY20:DA20"/>
    <mergeCell ref="DC20:DE20"/>
    <mergeCell ref="EI19:EK19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6:E6"/>
    <mergeCell ref="C7:E7"/>
    <mergeCell ref="A1:D1"/>
    <mergeCell ref="A4:F4"/>
    <mergeCell ref="C5:E5"/>
    <mergeCell ref="G5:I5"/>
    <mergeCell ref="K5:M5"/>
    <mergeCell ref="O5:Q5"/>
    <mergeCell ref="S5:U5"/>
    <mergeCell ref="A2:B2"/>
    <mergeCell ref="C2:D2"/>
    <mergeCell ref="E1:EY1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C11:E11"/>
    <mergeCell ref="C8:E8"/>
    <mergeCell ref="C10:E10"/>
    <mergeCell ref="C23:E23"/>
    <mergeCell ref="C24:E24"/>
    <mergeCell ref="C21:E21"/>
    <mergeCell ref="C22:E22"/>
    <mergeCell ref="C19:E19"/>
    <mergeCell ref="C20:E20"/>
    <mergeCell ref="C16:E16"/>
    <mergeCell ref="C9:E9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DW10:DY10"/>
    <mergeCell ref="EA10:EC10"/>
    <mergeCell ref="EE10:EG10"/>
    <mergeCell ref="EI10:EK10"/>
    <mergeCell ref="EM10:EO10"/>
    <mergeCell ref="EQ10:ES10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EM19:EO19"/>
    <mergeCell ref="EQ19:ES19"/>
    <mergeCell ref="EI21:EK21"/>
    <mergeCell ref="EM21:EO21"/>
    <mergeCell ref="DG20:DI20"/>
    <mergeCell ref="DK20:DM20"/>
    <mergeCell ref="DO20:DQ20"/>
    <mergeCell ref="DS20:DU20"/>
    <mergeCell ref="DW20:DY20"/>
    <mergeCell ref="EA20:EC20"/>
    <mergeCell ref="EE20:EG20"/>
    <mergeCell ref="EI20:EK20"/>
    <mergeCell ref="EM20:EO20"/>
    <mergeCell ref="EI22:EK22"/>
    <mergeCell ref="EM22:EO22"/>
    <mergeCell ref="EQ20:ES20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1:DU21"/>
    <mergeCell ref="DW21:DY21"/>
    <mergeCell ref="EA21:EC21"/>
    <mergeCell ref="EE21:EG21"/>
    <mergeCell ref="EI23:EK23"/>
    <mergeCell ref="EM23:EO23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2:DU22"/>
    <mergeCell ref="DW22:DY22"/>
    <mergeCell ref="EA22:EC22"/>
    <mergeCell ref="EE22:EG22"/>
    <mergeCell ref="EI24:EK24"/>
    <mergeCell ref="EM24:EO24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3:DY23"/>
    <mergeCell ref="EA23:EC23"/>
    <mergeCell ref="EE23:EG23"/>
    <mergeCell ref="EI25:EK25"/>
    <mergeCell ref="EM25:EO25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4:DY24"/>
    <mergeCell ref="EA24:EC24"/>
    <mergeCell ref="EE24:EG24"/>
    <mergeCell ref="EI26:EK26"/>
    <mergeCell ref="EM26:EO26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5:DY25"/>
    <mergeCell ref="EA25:EC25"/>
    <mergeCell ref="EE25:EG25"/>
    <mergeCell ref="EI27:EK27"/>
    <mergeCell ref="EM27:EO27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6:DY26"/>
    <mergeCell ref="EA26:EC26"/>
    <mergeCell ref="EE26:EG26"/>
    <mergeCell ref="EI28:EK28"/>
    <mergeCell ref="EM28:EO28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7:DY27"/>
    <mergeCell ref="EA27:EC27"/>
    <mergeCell ref="EE27:EG27"/>
    <mergeCell ref="EI29:EK29"/>
    <mergeCell ref="EM29:EO29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28:DY28"/>
    <mergeCell ref="EA28:EC28"/>
    <mergeCell ref="EE28:EG28"/>
    <mergeCell ref="EI30:EK30"/>
    <mergeCell ref="EM30:EO30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29:DY29"/>
    <mergeCell ref="EA29:EC29"/>
    <mergeCell ref="EE29:EG29"/>
    <mergeCell ref="EI31:EK31"/>
    <mergeCell ref="EM31:EO31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0:DY30"/>
    <mergeCell ref="EA30:EC30"/>
    <mergeCell ref="EE30:EG30"/>
    <mergeCell ref="EI32:EK32"/>
    <mergeCell ref="EM32:EO32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1:DY31"/>
    <mergeCell ref="EA31:EC31"/>
    <mergeCell ref="EE31:EG31"/>
    <mergeCell ref="EI33:EK33"/>
    <mergeCell ref="EM33:EO33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2:DY32"/>
    <mergeCell ref="EA32:EC32"/>
    <mergeCell ref="EE32:EG32"/>
    <mergeCell ref="EM34:EO34"/>
    <mergeCell ref="EQ34:ES34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S33:DU33"/>
    <mergeCell ref="DW33:DY33"/>
    <mergeCell ref="EA33:EC33"/>
    <mergeCell ref="EE33:EG33"/>
    <mergeCell ref="EI35:EK35"/>
    <mergeCell ref="EM35:EO35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DS34:DU34"/>
    <mergeCell ref="DW34:DY34"/>
    <mergeCell ref="EE34:EG34"/>
    <mergeCell ref="EI34:EK34"/>
    <mergeCell ref="EQ35:ES35"/>
    <mergeCell ref="EU35:EW35"/>
    <mergeCell ref="EU34:EW34"/>
    <mergeCell ref="BG35:BI35"/>
    <mergeCell ref="BK35:BM35"/>
    <mergeCell ref="BO35:BQ35"/>
    <mergeCell ref="BS35:BU35"/>
    <mergeCell ref="BW35:BY35"/>
    <mergeCell ref="CA35:CC35"/>
    <mergeCell ref="CE35:CG35"/>
    <mergeCell ref="CI35:CK35"/>
    <mergeCell ref="CM35:CO35"/>
    <mergeCell ref="CQ35:CS35"/>
    <mergeCell ref="CU35:CW35"/>
    <mergeCell ref="CY35:DA35"/>
    <mergeCell ref="DC35:DE35"/>
    <mergeCell ref="DG35:DI35"/>
    <mergeCell ref="DK35:DM35"/>
    <mergeCell ref="DO35:DQ35"/>
    <mergeCell ref="DS35:DU35"/>
    <mergeCell ref="DW35:DY35"/>
    <mergeCell ref="EA34:EC34"/>
    <mergeCell ref="EA35:EC35"/>
    <mergeCell ref="EE35:EG3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8" zoomScale="75" zoomScaleNormal="75" workbookViewId="0">
      <selection activeCell="AA37" sqref="AA37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214</v>
      </c>
      <c r="B2" s="190"/>
      <c r="C2" s="205">
        <f>Avril!C50</f>
        <v>408.91000000000065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 t="s">
        <v>217</v>
      </c>
      <c r="D8" s="203"/>
      <c r="E8" s="204"/>
      <c r="F8" s="7">
        <v>153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153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222</v>
      </c>
      <c r="D10" s="203"/>
      <c r="E10" s="204"/>
      <c r="F10" s="7">
        <v>165.42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165.42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318.41999999999996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216</v>
      </c>
      <c r="D33" s="203"/>
      <c r="E33" s="204"/>
      <c r="F33" s="7">
        <v>30.1</v>
      </c>
      <c r="G33" s="163" t="s">
        <v>219</v>
      </c>
      <c r="H33" s="164"/>
      <c r="I33" s="165"/>
      <c r="J33" s="7">
        <v>14</v>
      </c>
      <c r="K33" s="163" t="s">
        <v>220</v>
      </c>
      <c r="L33" s="164"/>
      <c r="M33" s="165"/>
      <c r="N33" s="7">
        <v>35</v>
      </c>
      <c r="O33" s="163" t="s">
        <v>221</v>
      </c>
      <c r="P33" s="164"/>
      <c r="Q33" s="165"/>
      <c r="R33" s="7">
        <v>129.32</v>
      </c>
      <c r="S33" s="163" t="s">
        <v>223</v>
      </c>
      <c r="T33" s="164"/>
      <c r="U33" s="165"/>
      <c r="V33" s="7">
        <v>49.31</v>
      </c>
      <c r="W33" s="163" t="s">
        <v>224</v>
      </c>
      <c r="X33" s="164"/>
      <c r="Y33" s="165"/>
      <c r="Z33" s="7">
        <v>66.709999999999994</v>
      </c>
      <c r="AA33" s="163"/>
      <c r="AB33" s="164"/>
      <c r="AC33" s="165"/>
      <c r="AD33" s="7">
        <v>0</v>
      </c>
      <c r="AE33" s="163"/>
      <c r="AF33" s="164"/>
      <c r="AG33" s="165"/>
      <c r="AH33" s="7">
        <v>0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324.44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218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336.44</v>
      </c>
    </row>
    <row r="48" spans="1:155" ht="15.75" x14ac:dyDescent="0.25">
      <c r="A48" s="199" t="s">
        <v>215</v>
      </c>
      <c r="B48" s="12" t="s">
        <v>30</v>
      </c>
      <c r="C48" s="15"/>
      <c r="D48" s="16">
        <f>EY12</f>
        <v>318.41999999999996</v>
      </c>
    </row>
    <row r="49" spans="1:4" ht="15.75" x14ac:dyDescent="0.25">
      <c r="A49" s="199"/>
      <c r="B49" s="12" t="s">
        <v>31</v>
      </c>
      <c r="C49" s="16">
        <f>EY47</f>
        <v>336.44</v>
      </c>
      <c r="D49" s="15"/>
    </row>
    <row r="50" spans="1:4" ht="15.75" x14ac:dyDescent="0.25">
      <c r="A50" s="199"/>
      <c r="B50" s="12" t="s">
        <v>32</v>
      </c>
      <c r="C50" s="200">
        <f>C2+D48-C49</f>
        <v>390.89000000000061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1"/>
    <protectedRange password="D0F7" sqref="C17:EX17" name="LIBELLES DEPENSES_1_2"/>
  </protectedRanges>
  <mergeCells count="742">
    <mergeCell ref="EQ15:ES15"/>
    <mergeCell ref="EU15:EW15"/>
    <mergeCell ref="DG15:DI15"/>
    <mergeCell ref="DK15:DM15"/>
    <mergeCell ref="DO15:DQ15"/>
    <mergeCell ref="DS15:DU15"/>
    <mergeCell ref="DW15:DY15"/>
    <mergeCell ref="EA15:EC15"/>
    <mergeCell ref="EE15:EG15"/>
    <mergeCell ref="EI15:EK15"/>
    <mergeCell ref="EM15:EO15"/>
    <mergeCell ref="BW15:BY15"/>
    <mergeCell ref="CA15:CC15"/>
    <mergeCell ref="CE15:CG15"/>
    <mergeCell ref="CI15:CK15"/>
    <mergeCell ref="CM15:CO15"/>
    <mergeCell ref="CQ15:CS15"/>
    <mergeCell ref="CU15:CW15"/>
    <mergeCell ref="CY15:DA15"/>
    <mergeCell ref="DC15:DE15"/>
    <mergeCell ref="A45:B45"/>
    <mergeCell ref="A47:D47"/>
    <mergeCell ref="A48:A50"/>
    <mergeCell ref="C50:D50"/>
    <mergeCell ref="C15:E15"/>
    <mergeCell ref="BG15:BI15"/>
    <mergeCell ref="BK15:BM15"/>
    <mergeCell ref="BO15:BQ15"/>
    <mergeCell ref="BS15:BU15"/>
    <mergeCell ref="C33:E33"/>
    <mergeCell ref="C34:E34"/>
    <mergeCell ref="C31:E31"/>
    <mergeCell ref="C32:E32"/>
    <mergeCell ref="C29:E29"/>
    <mergeCell ref="C30:E30"/>
    <mergeCell ref="C27:E27"/>
    <mergeCell ref="C28:E28"/>
    <mergeCell ref="C25:E25"/>
    <mergeCell ref="C26:E26"/>
    <mergeCell ref="C35:E35"/>
    <mergeCell ref="EI18:EK18"/>
    <mergeCell ref="EM18:EO18"/>
    <mergeCell ref="EQ18:ES18"/>
    <mergeCell ref="EU18:EW18"/>
    <mergeCell ref="G34:I34"/>
    <mergeCell ref="O34:Q34"/>
    <mergeCell ref="S34:U34"/>
    <mergeCell ref="W34:Y34"/>
    <mergeCell ref="AE34:AG34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CY20:DA20"/>
    <mergeCell ref="DC20:DE20"/>
    <mergeCell ref="EI19:EK19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6:E6"/>
    <mergeCell ref="C7:E7"/>
    <mergeCell ref="A1:D1"/>
    <mergeCell ref="A4:F4"/>
    <mergeCell ref="C5:E5"/>
    <mergeCell ref="G5:I5"/>
    <mergeCell ref="K5:M5"/>
    <mergeCell ref="O5:Q5"/>
    <mergeCell ref="S5:U5"/>
    <mergeCell ref="A2:B2"/>
    <mergeCell ref="C2:D2"/>
    <mergeCell ref="E1:EY1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C11:E11"/>
    <mergeCell ref="C8:E8"/>
    <mergeCell ref="C10:E10"/>
    <mergeCell ref="C23:E23"/>
    <mergeCell ref="C24:E24"/>
    <mergeCell ref="C21:E21"/>
    <mergeCell ref="C22:E22"/>
    <mergeCell ref="C19:E19"/>
    <mergeCell ref="C20:E20"/>
    <mergeCell ref="C16:E16"/>
    <mergeCell ref="C9:E9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DW10:DY10"/>
    <mergeCell ref="EA10:EC10"/>
    <mergeCell ref="EE10:EG10"/>
    <mergeCell ref="EI10:EK10"/>
    <mergeCell ref="EM10:EO10"/>
    <mergeCell ref="EQ10:ES10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EM19:EO19"/>
    <mergeCell ref="EQ19:ES19"/>
    <mergeCell ref="EI21:EK21"/>
    <mergeCell ref="EM21:EO21"/>
    <mergeCell ref="DG20:DI20"/>
    <mergeCell ref="DK20:DM20"/>
    <mergeCell ref="DO20:DQ20"/>
    <mergeCell ref="DS20:DU20"/>
    <mergeCell ref="DW20:DY20"/>
    <mergeCell ref="EA20:EC20"/>
    <mergeCell ref="EE20:EG20"/>
    <mergeCell ref="EI20:EK20"/>
    <mergeCell ref="EM20:EO20"/>
    <mergeCell ref="EI22:EK22"/>
    <mergeCell ref="EM22:EO22"/>
    <mergeCell ref="EQ20:ES20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1:DU21"/>
    <mergeCell ref="DW21:DY21"/>
    <mergeCell ref="EA21:EC21"/>
    <mergeCell ref="EE21:EG21"/>
    <mergeCell ref="EI23:EK23"/>
    <mergeCell ref="EM23:EO23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2:DU22"/>
    <mergeCell ref="DW22:DY22"/>
    <mergeCell ref="EA22:EC22"/>
    <mergeCell ref="EE22:EG22"/>
    <mergeCell ref="EI24:EK24"/>
    <mergeCell ref="EM24:EO24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3:DY23"/>
    <mergeCell ref="EA23:EC23"/>
    <mergeCell ref="EE23:EG23"/>
    <mergeCell ref="EI25:EK25"/>
    <mergeCell ref="EM25:EO25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4:DY24"/>
    <mergeCell ref="EA24:EC24"/>
    <mergeCell ref="EE24:EG24"/>
    <mergeCell ref="EI26:EK26"/>
    <mergeCell ref="EM26:EO26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5:DY25"/>
    <mergeCell ref="EA25:EC25"/>
    <mergeCell ref="EE25:EG25"/>
    <mergeCell ref="EI27:EK27"/>
    <mergeCell ref="EM27:EO27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6:DY26"/>
    <mergeCell ref="EA26:EC26"/>
    <mergeCell ref="EE26:EG26"/>
    <mergeCell ref="EI28:EK28"/>
    <mergeCell ref="EM28:EO28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7:DY27"/>
    <mergeCell ref="EA27:EC27"/>
    <mergeCell ref="EE27:EG27"/>
    <mergeCell ref="EI29:EK29"/>
    <mergeCell ref="EM29:EO29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28:DY28"/>
    <mergeCell ref="EA28:EC28"/>
    <mergeCell ref="EE28:EG28"/>
    <mergeCell ref="EI30:EK30"/>
    <mergeCell ref="EM30:EO30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29:DY29"/>
    <mergeCell ref="EA29:EC29"/>
    <mergeCell ref="EE29:EG29"/>
    <mergeCell ref="EI31:EK31"/>
    <mergeCell ref="EM31:EO31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0:DY30"/>
    <mergeCell ref="EA30:EC30"/>
    <mergeCell ref="EE30:EG30"/>
    <mergeCell ref="EI32:EK32"/>
    <mergeCell ref="EM32:EO32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1:DY31"/>
    <mergeCell ref="EA31:EC31"/>
    <mergeCell ref="EE31:EG31"/>
    <mergeCell ref="EI33:EK33"/>
    <mergeCell ref="EM33:EO33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2:DY32"/>
    <mergeCell ref="EA32:EC32"/>
    <mergeCell ref="EE32:EG32"/>
    <mergeCell ref="EM34:EO34"/>
    <mergeCell ref="EQ34:ES34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S33:DU33"/>
    <mergeCell ref="DW33:DY33"/>
    <mergeCell ref="EA33:EC33"/>
    <mergeCell ref="EE33:EG33"/>
    <mergeCell ref="EI35:EK35"/>
    <mergeCell ref="EM35:EO35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DS34:DU34"/>
    <mergeCell ref="DW34:DY34"/>
    <mergeCell ref="EE34:EG34"/>
    <mergeCell ref="EI34:EK34"/>
    <mergeCell ref="EQ35:ES35"/>
    <mergeCell ref="EU35:EW35"/>
    <mergeCell ref="EU34:EW34"/>
    <mergeCell ref="BG35:BI35"/>
    <mergeCell ref="BK35:BM35"/>
    <mergeCell ref="BO35:BQ35"/>
    <mergeCell ref="BS35:BU35"/>
    <mergeCell ref="BW35:BY35"/>
    <mergeCell ref="CA35:CC35"/>
    <mergeCell ref="CE35:CG35"/>
    <mergeCell ref="CI35:CK35"/>
    <mergeCell ref="CM35:CO35"/>
    <mergeCell ref="CQ35:CS35"/>
    <mergeCell ref="CU35:CW35"/>
    <mergeCell ref="CY35:DA35"/>
    <mergeCell ref="DC35:DE35"/>
    <mergeCell ref="DG35:DI35"/>
    <mergeCell ref="DK35:DM35"/>
    <mergeCell ref="DO35:DQ35"/>
    <mergeCell ref="DS35:DU35"/>
    <mergeCell ref="DW35:DY35"/>
    <mergeCell ref="EA34:EC34"/>
    <mergeCell ref="EA35:EC35"/>
    <mergeCell ref="EE35:EG3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8" zoomScale="75" zoomScaleNormal="75" workbookViewId="0">
      <selection activeCell="G50" sqref="G50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215</v>
      </c>
      <c r="B2" s="190"/>
      <c r="C2" s="205">
        <f>Mai!C50</f>
        <v>390.89000000000061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/>
      <c r="D8" s="203"/>
      <c r="E8" s="204"/>
      <c r="F8" s="7">
        <v>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/>
      <c r="D10" s="203"/>
      <c r="E10" s="204"/>
      <c r="F10" s="7">
        <v>0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0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0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 t="s">
        <v>226</v>
      </c>
      <c r="D26" s="203"/>
      <c r="E26" s="204"/>
      <c r="F26" s="7">
        <v>294.39999999999998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294.39999999999998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/>
      <c r="D33" s="203"/>
      <c r="E33" s="204"/>
      <c r="F33" s="7">
        <v>0</v>
      </c>
      <c r="G33" s="163"/>
      <c r="H33" s="164"/>
      <c r="I33" s="165"/>
      <c r="J33" s="7">
        <v>0</v>
      </c>
      <c r="K33" s="163"/>
      <c r="L33" s="164"/>
      <c r="M33" s="165"/>
      <c r="N33" s="7">
        <v>0</v>
      </c>
      <c r="O33" s="163"/>
      <c r="P33" s="164"/>
      <c r="Q33" s="165"/>
      <c r="R33" s="7">
        <v>0</v>
      </c>
      <c r="S33" s="163"/>
      <c r="T33" s="164"/>
      <c r="U33" s="165"/>
      <c r="V33" s="7">
        <v>0</v>
      </c>
      <c r="W33" s="163"/>
      <c r="X33" s="164"/>
      <c r="Y33" s="165"/>
      <c r="Z33" s="7">
        <v>0</v>
      </c>
      <c r="AA33" s="163"/>
      <c r="AB33" s="164"/>
      <c r="AC33" s="165"/>
      <c r="AD33" s="7">
        <v>0</v>
      </c>
      <c r="AE33" s="163"/>
      <c r="AF33" s="164"/>
      <c r="AG33" s="165"/>
      <c r="AH33" s="7">
        <v>0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0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227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228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306.39999999999998</v>
      </c>
    </row>
    <row r="48" spans="1:155" ht="15.75" x14ac:dyDescent="0.25">
      <c r="A48" s="199" t="s">
        <v>225</v>
      </c>
      <c r="B48" s="12" t="s">
        <v>30</v>
      </c>
      <c r="C48" s="15"/>
      <c r="D48" s="16">
        <f>EY12</f>
        <v>0</v>
      </c>
    </row>
    <row r="49" spans="1:4" ht="15.75" x14ac:dyDescent="0.25">
      <c r="A49" s="199"/>
      <c r="B49" s="12" t="s">
        <v>31</v>
      </c>
      <c r="C49" s="16">
        <f>EY47</f>
        <v>306.39999999999998</v>
      </c>
      <c r="D49" s="15"/>
    </row>
    <row r="50" spans="1:4" ht="15.75" x14ac:dyDescent="0.25">
      <c r="A50" s="199"/>
      <c r="B50" s="12" t="s">
        <v>32</v>
      </c>
      <c r="C50" s="200">
        <f>C2+D48-C49</f>
        <v>84.490000000000634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2"/>
    <protectedRange password="D0F7" sqref="C17:EX17" name="LIBELLES DEPENSES_1_2"/>
  </protectedRanges>
  <mergeCells count="742">
    <mergeCell ref="EQ15:ES15"/>
    <mergeCell ref="EU15:EW15"/>
    <mergeCell ref="DG15:DI15"/>
    <mergeCell ref="DK15:DM15"/>
    <mergeCell ref="DO15:DQ15"/>
    <mergeCell ref="DS15:DU15"/>
    <mergeCell ref="DW15:DY15"/>
    <mergeCell ref="EA15:EC15"/>
    <mergeCell ref="EE15:EG15"/>
    <mergeCell ref="EI15:EK15"/>
    <mergeCell ref="EM15:EO15"/>
    <mergeCell ref="BW15:BY15"/>
    <mergeCell ref="CA15:CC15"/>
    <mergeCell ref="CE15:CG15"/>
    <mergeCell ref="CI15:CK15"/>
    <mergeCell ref="CM15:CO15"/>
    <mergeCell ref="CQ15:CS15"/>
    <mergeCell ref="CU15:CW15"/>
    <mergeCell ref="CY15:DA15"/>
    <mergeCell ref="DC15:DE15"/>
    <mergeCell ref="A45:B45"/>
    <mergeCell ref="A47:D47"/>
    <mergeCell ref="A48:A50"/>
    <mergeCell ref="C50:D50"/>
    <mergeCell ref="C15:E15"/>
    <mergeCell ref="BG15:BI15"/>
    <mergeCell ref="BK15:BM15"/>
    <mergeCell ref="BO15:BQ15"/>
    <mergeCell ref="BS15:BU15"/>
    <mergeCell ref="C33:E33"/>
    <mergeCell ref="C34:E34"/>
    <mergeCell ref="C31:E31"/>
    <mergeCell ref="C32:E32"/>
    <mergeCell ref="C29:E29"/>
    <mergeCell ref="C30:E30"/>
    <mergeCell ref="C27:E27"/>
    <mergeCell ref="C28:E28"/>
    <mergeCell ref="C25:E25"/>
    <mergeCell ref="C26:E26"/>
    <mergeCell ref="C35:E35"/>
    <mergeCell ref="EI18:EK18"/>
    <mergeCell ref="EM18:EO18"/>
    <mergeCell ref="EQ18:ES18"/>
    <mergeCell ref="EU18:EW18"/>
    <mergeCell ref="G34:I34"/>
    <mergeCell ref="O34:Q34"/>
    <mergeCell ref="S34:U34"/>
    <mergeCell ref="W34:Y34"/>
    <mergeCell ref="AE34:AG34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CY20:DA20"/>
    <mergeCell ref="DC20:DE20"/>
    <mergeCell ref="EI19:EK19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6:E6"/>
    <mergeCell ref="C7:E7"/>
    <mergeCell ref="A1:D1"/>
    <mergeCell ref="A4:F4"/>
    <mergeCell ref="C5:E5"/>
    <mergeCell ref="G5:I5"/>
    <mergeCell ref="K5:M5"/>
    <mergeCell ref="O5:Q5"/>
    <mergeCell ref="S5:U5"/>
    <mergeCell ref="A2:B2"/>
    <mergeCell ref="C2:D2"/>
    <mergeCell ref="E1:EY1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C11:E11"/>
    <mergeCell ref="C8:E8"/>
    <mergeCell ref="C10:E10"/>
    <mergeCell ref="C23:E23"/>
    <mergeCell ref="C24:E24"/>
    <mergeCell ref="C21:E21"/>
    <mergeCell ref="C22:E22"/>
    <mergeCell ref="C19:E19"/>
    <mergeCell ref="C20:E20"/>
    <mergeCell ref="C16:E16"/>
    <mergeCell ref="C9:E9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DW10:DY10"/>
    <mergeCell ref="EA10:EC10"/>
    <mergeCell ref="EE10:EG10"/>
    <mergeCell ref="EI10:EK10"/>
    <mergeCell ref="EM10:EO10"/>
    <mergeCell ref="EQ10:ES10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EM19:EO19"/>
    <mergeCell ref="EQ19:ES19"/>
    <mergeCell ref="EI21:EK21"/>
    <mergeCell ref="EM21:EO21"/>
    <mergeCell ref="DG20:DI20"/>
    <mergeCell ref="DK20:DM20"/>
    <mergeCell ref="DO20:DQ20"/>
    <mergeCell ref="DS20:DU20"/>
    <mergeCell ref="DW20:DY20"/>
    <mergeCell ref="EA20:EC20"/>
    <mergeCell ref="EE20:EG20"/>
    <mergeCell ref="EI20:EK20"/>
    <mergeCell ref="EM20:EO20"/>
    <mergeCell ref="EI22:EK22"/>
    <mergeCell ref="EM22:EO22"/>
    <mergeCell ref="EQ20:ES20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1:DU21"/>
    <mergeCell ref="DW21:DY21"/>
    <mergeCell ref="EA21:EC21"/>
    <mergeCell ref="EE21:EG21"/>
    <mergeCell ref="EI23:EK23"/>
    <mergeCell ref="EM23:EO23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2:DU22"/>
    <mergeCell ref="DW22:DY22"/>
    <mergeCell ref="EA22:EC22"/>
    <mergeCell ref="EE22:EG22"/>
    <mergeCell ref="EI24:EK24"/>
    <mergeCell ref="EM24:EO24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3:DY23"/>
    <mergeCell ref="EA23:EC23"/>
    <mergeCell ref="EE23:EG23"/>
    <mergeCell ref="EI25:EK25"/>
    <mergeCell ref="EM25:EO25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4:DY24"/>
    <mergeCell ref="EA24:EC24"/>
    <mergeCell ref="EE24:EG24"/>
    <mergeCell ref="EI26:EK26"/>
    <mergeCell ref="EM26:EO26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5:DY25"/>
    <mergeCell ref="EA25:EC25"/>
    <mergeCell ref="EE25:EG25"/>
    <mergeCell ref="EI27:EK27"/>
    <mergeCell ref="EM27:EO27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6:DY26"/>
    <mergeCell ref="EA26:EC26"/>
    <mergeCell ref="EE26:EG26"/>
    <mergeCell ref="EI28:EK28"/>
    <mergeCell ref="EM28:EO28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7:DY27"/>
    <mergeCell ref="EA27:EC27"/>
    <mergeCell ref="EE27:EG27"/>
    <mergeCell ref="EI29:EK29"/>
    <mergeCell ref="EM29:EO29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28:DY28"/>
    <mergeCell ref="EA28:EC28"/>
    <mergeCell ref="EE28:EG28"/>
    <mergeCell ref="EI30:EK30"/>
    <mergeCell ref="EM30:EO30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29:DY29"/>
    <mergeCell ref="EA29:EC29"/>
    <mergeCell ref="EE29:EG29"/>
    <mergeCell ref="EI31:EK31"/>
    <mergeCell ref="EM31:EO31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0:DY30"/>
    <mergeCell ref="EA30:EC30"/>
    <mergeCell ref="EE30:EG30"/>
    <mergeCell ref="EI32:EK32"/>
    <mergeCell ref="EM32:EO32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1:DY31"/>
    <mergeCell ref="EA31:EC31"/>
    <mergeCell ref="EE31:EG31"/>
    <mergeCell ref="EI33:EK33"/>
    <mergeCell ref="EM33:EO33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2:DY32"/>
    <mergeCell ref="EA32:EC32"/>
    <mergeCell ref="EE32:EG32"/>
    <mergeCell ref="EM34:EO34"/>
    <mergeCell ref="EQ34:ES34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S33:DU33"/>
    <mergeCell ref="DW33:DY33"/>
    <mergeCell ref="EA33:EC33"/>
    <mergeCell ref="EE33:EG33"/>
    <mergeCell ref="EI35:EK35"/>
    <mergeCell ref="EM35:EO35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DS34:DU34"/>
    <mergeCell ref="DW34:DY34"/>
    <mergeCell ref="EE34:EG34"/>
    <mergeCell ref="EI34:EK34"/>
    <mergeCell ref="EQ35:ES35"/>
    <mergeCell ref="EU35:EW35"/>
    <mergeCell ref="EU34:EW34"/>
    <mergeCell ref="BG35:BI35"/>
    <mergeCell ref="BK35:BM35"/>
    <mergeCell ref="BO35:BQ35"/>
    <mergeCell ref="BS35:BU35"/>
    <mergeCell ref="BW35:BY35"/>
    <mergeCell ref="CA35:CC35"/>
    <mergeCell ref="CE35:CG35"/>
    <mergeCell ref="CI35:CK35"/>
    <mergeCell ref="CM35:CO35"/>
    <mergeCell ref="CQ35:CS35"/>
    <mergeCell ref="CU35:CW35"/>
    <mergeCell ref="CY35:DA35"/>
    <mergeCell ref="DC35:DE35"/>
    <mergeCell ref="DG35:DI35"/>
    <mergeCell ref="DK35:DM35"/>
    <mergeCell ref="DO35:DQ35"/>
    <mergeCell ref="DS35:DU35"/>
    <mergeCell ref="DW35:DY35"/>
    <mergeCell ref="EA34:EC34"/>
    <mergeCell ref="EA35:EC35"/>
    <mergeCell ref="EE35:EG35"/>
  </mergeCells>
  <pageMargins left="0.7" right="0.7" top="0.75" bottom="0.75" header="0.3" footer="0.3"/>
  <pageSetup paperSize="9" orientation="portrait" horizontalDpi="30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8" zoomScale="75" zoomScaleNormal="75" workbookViewId="0">
      <selection activeCell="G34" sqref="G34:I34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225</v>
      </c>
      <c r="B2" s="190"/>
      <c r="C2" s="205">
        <f>Juin!C50</f>
        <v>84.490000000000634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/>
      <c r="D8" s="203"/>
      <c r="E8" s="204"/>
      <c r="F8" s="7">
        <v>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232</v>
      </c>
      <c r="D10" s="203"/>
      <c r="E10" s="204"/>
      <c r="F10" s="7">
        <v>47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47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47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233</v>
      </c>
      <c r="D33" s="203"/>
      <c r="E33" s="204"/>
      <c r="F33" s="7">
        <v>60</v>
      </c>
      <c r="G33" s="163"/>
      <c r="H33" s="164"/>
      <c r="I33" s="165"/>
      <c r="J33" s="7">
        <v>0</v>
      </c>
      <c r="K33" s="163"/>
      <c r="L33" s="164"/>
      <c r="M33" s="165"/>
      <c r="N33" s="7">
        <v>0</v>
      </c>
      <c r="O33" s="163"/>
      <c r="P33" s="164"/>
      <c r="Q33" s="165"/>
      <c r="R33" s="7">
        <v>0</v>
      </c>
      <c r="S33" s="163"/>
      <c r="T33" s="164"/>
      <c r="U33" s="165"/>
      <c r="V33" s="7">
        <v>0</v>
      </c>
      <c r="W33" s="163"/>
      <c r="X33" s="164"/>
      <c r="Y33" s="165"/>
      <c r="Z33" s="7">
        <v>0</v>
      </c>
      <c r="AA33" s="163"/>
      <c r="AB33" s="164"/>
      <c r="AC33" s="165"/>
      <c r="AD33" s="7">
        <v>0</v>
      </c>
      <c r="AE33" s="163"/>
      <c r="AF33" s="164"/>
      <c r="AG33" s="165"/>
      <c r="AH33" s="7">
        <v>0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60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231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72</v>
      </c>
    </row>
    <row r="48" spans="1:155" ht="15.75" x14ac:dyDescent="0.25">
      <c r="A48" s="199" t="s">
        <v>229</v>
      </c>
      <c r="B48" s="12" t="s">
        <v>30</v>
      </c>
      <c r="C48" s="15"/>
      <c r="D48" s="16">
        <f>EY12</f>
        <v>47</v>
      </c>
    </row>
    <row r="49" spans="1:4" ht="15.75" x14ac:dyDescent="0.25">
      <c r="A49" s="199"/>
      <c r="B49" s="12" t="s">
        <v>31</v>
      </c>
      <c r="C49" s="16">
        <f>EY47</f>
        <v>72</v>
      </c>
      <c r="D49" s="15"/>
    </row>
    <row r="50" spans="1:4" ht="15.75" x14ac:dyDescent="0.25">
      <c r="A50" s="199"/>
      <c r="B50" s="12" t="s">
        <v>32</v>
      </c>
      <c r="C50" s="200">
        <f>C2+D48-C49</f>
        <v>59.490000000000634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2"/>
    <protectedRange password="D0F7" sqref="C17:EX17" name="LIBELLES DEPENSES_1_2"/>
  </protectedRanges>
  <mergeCells count="742">
    <mergeCell ref="EQ15:ES15"/>
    <mergeCell ref="EU15:EW15"/>
    <mergeCell ref="DG15:DI15"/>
    <mergeCell ref="DK15:DM15"/>
    <mergeCell ref="DO15:DQ15"/>
    <mergeCell ref="DS15:DU15"/>
    <mergeCell ref="DW15:DY15"/>
    <mergeCell ref="EA15:EC15"/>
    <mergeCell ref="EE15:EG15"/>
    <mergeCell ref="EI15:EK15"/>
    <mergeCell ref="EM15:EO15"/>
    <mergeCell ref="BW15:BY15"/>
    <mergeCell ref="CA15:CC15"/>
    <mergeCell ref="CE15:CG15"/>
    <mergeCell ref="CI15:CK15"/>
    <mergeCell ref="CM15:CO15"/>
    <mergeCell ref="CQ15:CS15"/>
    <mergeCell ref="CU15:CW15"/>
    <mergeCell ref="CY15:DA15"/>
    <mergeCell ref="DC15:DE15"/>
    <mergeCell ref="A45:B45"/>
    <mergeCell ref="A47:D47"/>
    <mergeCell ref="A48:A50"/>
    <mergeCell ref="C50:D50"/>
    <mergeCell ref="C15:E15"/>
    <mergeCell ref="BG15:BI15"/>
    <mergeCell ref="BK15:BM15"/>
    <mergeCell ref="BO15:BQ15"/>
    <mergeCell ref="BS15:BU15"/>
    <mergeCell ref="C23:E23"/>
    <mergeCell ref="C24:E24"/>
    <mergeCell ref="C21:E21"/>
    <mergeCell ref="C22:E22"/>
    <mergeCell ref="C19:E19"/>
    <mergeCell ref="C20:E20"/>
    <mergeCell ref="C16:E16"/>
    <mergeCell ref="C33:E33"/>
    <mergeCell ref="C34:E34"/>
    <mergeCell ref="C31:E31"/>
    <mergeCell ref="C32:E32"/>
    <mergeCell ref="C29:E29"/>
    <mergeCell ref="C30:E30"/>
    <mergeCell ref="C27:E27"/>
    <mergeCell ref="C28:E28"/>
    <mergeCell ref="EI18:EK18"/>
    <mergeCell ref="EM18:EO18"/>
    <mergeCell ref="EQ18:ES18"/>
    <mergeCell ref="EU18:EW18"/>
    <mergeCell ref="G34:I34"/>
    <mergeCell ref="O34:Q34"/>
    <mergeCell ref="S34:U34"/>
    <mergeCell ref="W34:Y34"/>
    <mergeCell ref="AE34:AG34"/>
    <mergeCell ref="DK32:DM32"/>
    <mergeCell ref="DO32:DQ32"/>
    <mergeCell ref="DS32:DU32"/>
    <mergeCell ref="DW32:DY32"/>
    <mergeCell ref="DK33:DM33"/>
    <mergeCell ref="DO33:DQ33"/>
    <mergeCell ref="DS33:DU33"/>
    <mergeCell ref="DW33:DY33"/>
    <mergeCell ref="DK34:DM34"/>
    <mergeCell ref="DO34:DQ34"/>
    <mergeCell ref="DS34:DU34"/>
    <mergeCell ref="DW34:DY34"/>
    <mergeCell ref="DK28:DM28"/>
    <mergeCell ref="DO28:DQ28"/>
    <mergeCell ref="DS28:DU28"/>
    <mergeCell ref="EA14:EC14"/>
    <mergeCell ref="EE14:EG14"/>
    <mergeCell ref="EI14:EK14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35:E35"/>
    <mergeCell ref="BS35:BU35"/>
    <mergeCell ref="BW35:BY35"/>
    <mergeCell ref="CA35:CC35"/>
    <mergeCell ref="CE35:CG35"/>
    <mergeCell ref="CI35:CK35"/>
    <mergeCell ref="DC35:DE35"/>
    <mergeCell ref="BG35:BI35"/>
    <mergeCell ref="BK35:BM35"/>
    <mergeCell ref="BO35:BQ35"/>
    <mergeCell ref="DW28:DY28"/>
    <mergeCell ref="DK29:DM29"/>
    <mergeCell ref="DO29:DQ29"/>
    <mergeCell ref="DS29:DU29"/>
    <mergeCell ref="DW29:DY29"/>
    <mergeCell ref="DK30:DM30"/>
    <mergeCell ref="DO30:DQ30"/>
    <mergeCell ref="DS30:DU30"/>
    <mergeCell ref="DW30:DY30"/>
    <mergeCell ref="DK22:DM22"/>
    <mergeCell ref="DO22:DQ22"/>
    <mergeCell ref="DS22:DU22"/>
    <mergeCell ref="DW22:DY22"/>
    <mergeCell ref="DK24:DM24"/>
    <mergeCell ref="DO24:DQ24"/>
    <mergeCell ref="DS24:DU24"/>
    <mergeCell ref="DW24:DY24"/>
    <mergeCell ref="DK25:DM25"/>
    <mergeCell ref="DO25:DQ25"/>
    <mergeCell ref="DS25:DU25"/>
    <mergeCell ref="DW25:DY25"/>
    <mergeCell ref="DW20:DY20"/>
    <mergeCell ref="DK16:DM16"/>
    <mergeCell ref="CY11:DA11"/>
    <mergeCell ref="CY10:DA10"/>
    <mergeCell ref="DS10:DU10"/>
    <mergeCell ref="DW10:DY10"/>
    <mergeCell ref="DC20:DE20"/>
    <mergeCell ref="DS11:DU11"/>
    <mergeCell ref="DW11:DY11"/>
    <mergeCell ref="DC14:DE14"/>
    <mergeCell ref="DG14:DI14"/>
    <mergeCell ref="DK14:DM14"/>
    <mergeCell ref="DO14:DQ14"/>
    <mergeCell ref="DS14:DU14"/>
    <mergeCell ref="DW14:DY14"/>
    <mergeCell ref="DW18:DY18"/>
    <mergeCell ref="DC11:DE11"/>
    <mergeCell ref="DC10:DE10"/>
    <mergeCell ref="DC9:DE9"/>
    <mergeCell ref="DG9:DI9"/>
    <mergeCell ref="DK9:DM9"/>
    <mergeCell ref="DO9:DQ9"/>
    <mergeCell ref="DO10:DQ10"/>
    <mergeCell ref="DK10:DM10"/>
    <mergeCell ref="DS9:DU9"/>
    <mergeCell ref="DK20:DM20"/>
    <mergeCell ref="DO20:DQ20"/>
    <mergeCell ref="DS20:DU20"/>
    <mergeCell ref="DW9:DY9"/>
    <mergeCell ref="DO7:DQ7"/>
    <mergeCell ref="DS7:DU7"/>
    <mergeCell ref="DW7:DY7"/>
    <mergeCell ref="DK8:DM8"/>
    <mergeCell ref="DO8:DQ8"/>
    <mergeCell ref="DS8:DU8"/>
    <mergeCell ref="DW8:DY8"/>
    <mergeCell ref="DK7:DM7"/>
    <mergeCell ref="CQ11:CS11"/>
    <mergeCell ref="CQ10:CS10"/>
    <mergeCell ref="CQ8:CS8"/>
    <mergeCell ref="CQ7:CS7"/>
    <mergeCell ref="CQ6:CS6"/>
    <mergeCell ref="CQ5:CS5"/>
    <mergeCell ref="CY20:DA20"/>
    <mergeCell ref="CU7:CW7"/>
    <mergeCell ref="CU6:CW6"/>
    <mergeCell ref="CU5:CW5"/>
    <mergeCell ref="CU8:CW8"/>
    <mergeCell ref="CQ9:CS9"/>
    <mergeCell ref="CU9:CW9"/>
    <mergeCell ref="CY8:DA8"/>
    <mergeCell ref="CY9:DA9"/>
    <mergeCell ref="CM23:CO23"/>
    <mergeCell ref="CM22:CO22"/>
    <mergeCell ref="CM7:CO7"/>
    <mergeCell ref="CM6:CO6"/>
    <mergeCell ref="CM5:CO5"/>
    <mergeCell ref="CM35:CO35"/>
    <mergeCell ref="CM34:CO34"/>
    <mergeCell ref="CM33:CO33"/>
    <mergeCell ref="CM32:CO32"/>
    <mergeCell ref="CM31:CO31"/>
    <mergeCell ref="CM30:CO30"/>
    <mergeCell ref="CM29:CO29"/>
    <mergeCell ref="CM28:CO28"/>
    <mergeCell ref="CM20:CO20"/>
    <mergeCell ref="CM19:CO19"/>
    <mergeCell ref="CM16:CO16"/>
    <mergeCell ref="CM11:CO11"/>
    <mergeCell ref="CM10:CO10"/>
    <mergeCell ref="CM8:CO8"/>
    <mergeCell ref="CQ32:CS32"/>
    <mergeCell ref="CQ31:CS31"/>
    <mergeCell ref="CQ30:CS30"/>
    <mergeCell ref="CQ29:CS29"/>
    <mergeCell ref="CQ28:CS28"/>
    <mergeCell ref="CM27:CO27"/>
    <mergeCell ref="CM26:CO26"/>
    <mergeCell ref="CM25:CO25"/>
    <mergeCell ref="CM24:CO24"/>
    <mergeCell ref="CU21:CW21"/>
    <mergeCell ref="CU20:CW20"/>
    <mergeCell ref="CU19:CW19"/>
    <mergeCell ref="CU16:CW16"/>
    <mergeCell ref="CQ27:CS27"/>
    <mergeCell ref="CQ26:CS26"/>
    <mergeCell ref="CQ25:CS25"/>
    <mergeCell ref="CQ24:CS24"/>
    <mergeCell ref="CQ23:CS23"/>
    <mergeCell ref="CQ22:CS22"/>
    <mergeCell ref="CQ21:CS21"/>
    <mergeCell ref="CQ20:CS20"/>
    <mergeCell ref="CQ19:CS19"/>
    <mergeCell ref="CU23:CW23"/>
    <mergeCell ref="CU22:CW22"/>
    <mergeCell ref="CY23:DA23"/>
    <mergeCell ref="CY22:DA22"/>
    <mergeCell ref="DC32:DE32"/>
    <mergeCell ref="DC31:DE31"/>
    <mergeCell ref="DC30:DE30"/>
    <mergeCell ref="DC29:DE29"/>
    <mergeCell ref="DC28:DE28"/>
    <mergeCell ref="DC27:DE27"/>
    <mergeCell ref="DC26:DE26"/>
    <mergeCell ref="CY32:DA32"/>
    <mergeCell ref="CY31:DA31"/>
    <mergeCell ref="CY30:DA30"/>
    <mergeCell ref="CY29:DA29"/>
    <mergeCell ref="CY28:DA28"/>
    <mergeCell ref="CY27:DA27"/>
    <mergeCell ref="CY26:DA26"/>
    <mergeCell ref="CY25:DA25"/>
    <mergeCell ref="CY24:DA24"/>
    <mergeCell ref="CU32:CW32"/>
    <mergeCell ref="CU31:CW31"/>
    <mergeCell ref="CU30:CW30"/>
    <mergeCell ref="CU29:CW29"/>
    <mergeCell ref="CU28:CW28"/>
    <mergeCell ref="DC24:DE24"/>
    <mergeCell ref="DC23:DE23"/>
    <mergeCell ref="A1:D1"/>
    <mergeCell ref="A4:F4"/>
    <mergeCell ref="C5:E5"/>
    <mergeCell ref="G5:I5"/>
    <mergeCell ref="K5:M5"/>
    <mergeCell ref="O5:Q5"/>
    <mergeCell ref="S5:U5"/>
    <mergeCell ref="A2:B2"/>
    <mergeCell ref="C2:D2"/>
    <mergeCell ref="E1:EY1"/>
    <mergeCell ref="CY5:DA5"/>
    <mergeCell ref="DO5:DQ5"/>
    <mergeCell ref="DS5:DU5"/>
    <mergeCell ref="DW5:DY5"/>
    <mergeCell ref="EY4:EY5"/>
    <mergeCell ref="W5:Y5"/>
    <mergeCell ref="AA5:AC5"/>
    <mergeCell ref="AE5:AG5"/>
    <mergeCell ref="AI5:AK5"/>
    <mergeCell ref="AM5:AO5"/>
    <mergeCell ref="AQ5:AS5"/>
    <mergeCell ref="CU24:CW24"/>
    <mergeCell ref="AU5:AW5"/>
    <mergeCell ref="AY5:BA5"/>
    <mergeCell ref="BC5:BE5"/>
    <mergeCell ref="C11:E11"/>
    <mergeCell ref="C8:E8"/>
    <mergeCell ref="C6:E6"/>
    <mergeCell ref="C7:E7"/>
    <mergeCell ref="C10:E10"/>
    <mergeCell ref="C9:E9"/>
    <mergeCell ref="BG5:BI5"/>
    <mergeCell ref="BK5:BM5"/>
    <mergeCell ref="BO5:BQ5"/>
    <mergeCell ref="BS5:BU5"/>
    <mergeCell ref="BW5:BY5"/>
    <mergeCell ref="CA5:CC5"/>
    <mergeCell ref="CE5:CG5"/>
    <mergeCell ref="CI5:CK5"/>
    <mergeCell ref="BG6:BI6"/>
    <mergeCell ref="BK6:BM6"/>
    <mergeCell ref="C25:E25"/>
    <mergeCell ref="C26:E26"/>
    <mergeCell ref="EA7:EC7"/>
    <mergeCell ref="DG7:DI7"/>
    <mergeCell ref="CY7:DA7"/>
    <mergeCell ref="EE7:EG7"/>
    <mergeCell ref="EI7:EK7"/>
    <mergeCell ref="EM7:EO7"/>
    <mergeCell ref="EQ7:ES7"/>
    <mergeCell ref="DC7:DE7"/>
    <mergeCell ref="BW7:BY7"/>
    <mergeCell ref="CA7:CC7"/>
    <mergeCell ref="CE7:CG7"/>
    <mergeCell ref="CI7:CK7"/>
    <mergeCell ref="EQ10:ES10"/>
    <mergeCell ref="EI10:EK10"/>
    <mergeCell ref="EM10:EO10"/>
    <mergeCell ref="CI10:CK10"/>
    <mergeCell ref="EA10:EC10"/>
    <mergeCell ref="DG10:DI10"/>
    <mergeCell ref="CU11:CW11"/>
    <mergeCell ref="CU10:CW10"/>
    <mergeCell ref="DK11:DM11"/>
    <mergeCell ref="DO11:DQ11"/>
    <mergeCell ref="EA5:EC5"/>
    <mergeCell ref="DG5:DI5"/>
    <mergeCell ref="DC6:DE6"/>
    <mergeCell ref="DC5:DE5"/>
    <mergeCell ref="DK5:DM5"/>
    <mergeCell ref="DK6:DM6"/>
    <mergeCell ref="DO6:DQ6"/>
    <mergeCell ref="DS6:DU6"/>
    <mergeCell ref="EU5:EW5"/>
    <mergeCell ref="EI6:EK6"/>
    <mergeCell ref="EM6:EO6"/>
    <mergeCell ref="EQ6:ES6"/>
    <mergeCell ref="EU6:EW6"/>
    <mergeCell ref="EE5:EG5"/>
    <mergeCell ref="EI5:EK5"/>
    <mergeCell ref="EM5:EO5"/>
    <mergeCell ref="EQ5:ES5"/>
    <mergeCell ref="BO6:BQ6"/>
    <mergeCell ref="BS6:BU6"/>
    <mergeCell ref="BW6:BY6"/>
    <mergeCell ref="CA6:CC6"/>
    <mergeCell ref="CE6:CG6"/>
    <mergeCell ref="CI6:CK6"/>
    <mergeCell ref="EA6:EC6"/>
    <mergeCell ref="DG6:DI6"/>
    <mergeCell ref="EE6:EG6"/>
    <mergeCell ref="CY6:DA6"/>
    <mergeCell ref="DW6:DY6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EA8:EC8"/>
    <mergeCell ref="DG8:DI8"/>
    <mergeCell ref="EE8:EG8"/>
    <mergeCell ref="EI8:EK8"/>
    <mergeCell ref="EM8:EO8"/>
    <mergeCell ref="EQ8:ES8"/>
    <mergeCell ref="EU8:EW8"/>
    <mergeCell ref="BG7:BI7"/>
    <mergeCell ref="BK7:BM7"/>
    <mergeCell ref="BO7:BQ7"/>
    <mergeCell ref="BS7:BU7"/>
    <mergeCell ref="DC8:DE8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EA11:EC11"/>
    <mergeCell ref="DG11:DI11"/>
    <mergeCell ref="EE11:EG11"/>
    <mergeCell ref="EI11:EK11"/>
    <mergeCell ref="EM11:EO11"/>
    <mergeCell ref="EQ11:ES11"/>
    <mergeCell ref="EU11:EW11"/>
    <mergeCell ref="BG10:BI10"/>
    <mergeCell ref="BK10:BM10"/>
    <mergeCell ref="BO10:BQ10"/>
    <mergeCell ref="BS10:BU10"/>
    <mergeCell ref="BW10:BY10"/>
    <mergeCell ref="CA10:CC10"/>
    <mergeCell ref="CE10:CG10"/>
    <mergeCell ref="EE10:EG10"/>
    <mergeCell ref="EQ16:ES16"/>
    <mergeCell ref="EU16:EW16"/>
    <mergeCell ref="BG16:BI16"/>
    <mergeCell ref="BK16:BM16"/>
    <mergeCell ref="BO16:BQ16"/>
    <mergeCell ref="BS16:BU16"/>
    <mergeCell ref="BW16:BY16"/>
    <mergeCell ref="CA16:CC16"/>
    <mergeCell ref="CE16:CG16"/>
    <mergeCell ref="DS16:DU16"/>
    <mergeCell ref="DW16:DY16"/>
    <mergeCell ref="CI19:CK19"/>
    <mergeCell ref="EA19:EC19"/>
    <mergeCell ref="DG19:DI19"/>
    <mergeCell ref="EE16:EG16"/>
    <mergeCell ref="EI16:EK16"/>
    <mergeCell ref="EM16:EO16"/>
    <mergeCell ref="CI16:CK16"/>
    <mergeCell ref="EA16:EC16"/>
    <mergeCell ref="DG16:DI16"/>
    <mergeCell ref="DC19:DE19"/>
    <mergeCell ref="DC16:DE16"/>
    <mergeCell ref="CQ16:CS16"/>
    <mergeCell ref="EE19:EG19"/>
    <mergeCell ref="EI19:EK19"/>
    <mergeCell ref="EM19:EO19"/>
    <mergeCell ref="DK19:DM19"/>
    <mergeCell ref="DO19:DQ19"/>
    <mergeCell ref="DS19:DU19"/>
    <mergeCell ref="DW19:DY19"/>
    <mergeCell ref="CY19:DA19"/>
    <mergeCell ref="CY16:DA16"/>
    <mergeCell ref="DO16:DQ16"/>
    <mergeCell ref="EA18:EC18"/>
    <mergeCell ref="EE18:EG18"/>
    <mergeCell ref="EQ19:ES19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EA20:EC20"/>
    <mergeCell ref="DG20:DI20"/>
    <mergeCell ref="EE20:EG20"/>
    <mergeCell ref="EI20:EK20"/>
    <mergeCell ref="EM20:EO20"/>
    <mergeCell ref="EQ20:ES20"/>
    <mergeCell ref="EU20:EW20"/>
    <mergeCell ref="BG19:BI19"/>
    <mergeCell ref="BK19:BM19"/>
    <mergeCell ref="BO19:BQ19"/>
    <mergeCell ref="BS19:BU19"/>
    <mergeCell ref="BW19:BY19"/>
    <mergeCell ref="CA19:CC19"/>
    <mergeCell ref="CE19:CG19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EA22:EC22"/>
    <mergeCell ref="DG22:DI22"/>
    <mergeCell ref="EE22:EG22"/>
    <mergeCell ref="EI22:EK22"/>
    <mergeCell ref="EM22:EO22"/>
    <mergeCell ref="EQ22:ES22"/>
    <mergeCell ref="EU22:EW22"/>
    <mergeCell ref="BG21:BI21"/>
    <mergeCell ref="BK21:BM21"/>
    <mergeCell ref="BO21:BQ21"/>
    <mergeCell ref="BS21:BU21"/>
    <mergeCell ref="BW21:BY21"/>
    <mergeCell ref="CA21:CC21"/>
    <mergeCell ref="CE21:CG21"/>
    <mergeCell ref="CI23:CK23"/>
    <mergeCell ref="EA23:EC23"/>
    <mergeCell ref="DG23:DI23"/>
    <mergeCell ref="EE21:EG21"/>
    <mergeCell ref="EI21:EK21"/>
    <mergeCell ref="EM21:EO21"/>
    <mergeCell ref="CI21:CK21"/>
    <mergeCell ref="EA21:EC21"/>
    <mergeCell ref="DG21:DI21"/>
    <mergeCell ref="CY21:DA21"/>
    <mergeCell ref="EE23:EG23"/>
    <mergeCell ref="EI23:EK23"/>
    <mergeCell ref="EM23:EO23"/>
    <mergeCell ref="DK23:DM23"/>
    <mergeCell ref="DO23:DQ23"/>
    <mergeCell ref="DS23:DU23"/>
    <mergeCell ref="DW23:DY23"/>
    <mergeCell ref="DC22:DE22"/>
    <mergeCell ref="DC21:DE21"/>
    <mergeCell ref="CM21:CO21"/>
    <mergeCell ref="DK21:DM21"/>
    <mergeCell ref="DO21:DQ21"/>
    <mergeCell ref="DS21:DU21"/>
    <mergeCell ref="DW21:DY21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EA24:EC24"/>
    <mergeCell ref="DG24:DI24"/>
    <mergeCell ref="EE24:EG24"/>
    <mergeCell ref="EI24:EK24"/>
    <mergeCell ref="EM24:EO24"/>
    <mergeCell ref="EQ24:ES24"/>
    <mergeCell ref="EU24:EW24"/>
    <mergeCell ref="BG23:BI23"/>
    <mergeCell ref="BK23:BM23"/>
    <mergeCell ref="BO23:BQ23"/>
    <mergeCell ref="BS23:BU23"/>
    <mergeCell ref="BW23:BY23"/>
    <mergeCell ref="CA23:CC23"/>
    <mergeCell ref="CE23:CG23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EA26:EC26"/>
    <mergeCell ref="DG26:DI26"/>
    <mergeCell ref="EE26:EG26"/>
    <mergeCell ref="EI26:EK26"/>
    <mergeCell ref="EM26:EO26"/>
    <mergeCell ref="EQ26:ES26"/>
    <mergeCell ref="EU26:EW26"/>
    <mergeCell ref="BG25:BI25"/>
    <mergeCell ref="BK25:BM25"/>
    <mergeCell ref="BO25:BQ25"/>
    <mergeCell ref="BS25:BU25"/>
    <mergeCell ref="BW25:BY25"/>
    <mergeCell ref="CA25:CC25"/>
    <mergeCell ref="CE25:CG25"/>
    <mergeCell ref="CI27:CK27"/>
    <mergeCell ref="EA27:EC27"/>
    <mergeCell ref="DG27:DI27"/>
    <mergeCell ref="EE25:EG25"/>
    <mergeCell ref="EI25:EK25"/>
    <mergeCell ref="EM25:EO25"/>
    <mergeCell ref="CI25:CK25"/>
    <mergeCell ref="EA25:EC25"/>
    <mergeCell ref="DG25:DI25"/>
    <mergeCell ref="EE27:EG27"/>
    <mergeCell ref="EI27:EK27"/>
    <mergeCell ref="EM27:EO27"/>
    <mergeCell ref="DK27:DM27"/>
    <mergeCell ref="DO27:DQ27"/>
    <mergeCell ref="DS27:DU27"/>
    <mergeCell ref="DW27:DY27"/>
    <mergeCell ref="CU27:CW27"/>
    <mergeCell ref="CU26:CW26"/>
    <mergeCell ref="CU25:CW25"/>
    <mergeCell ref="DK26:DM26"/>
    <mergeCell ref="DO26:DQ26"/>
    <mergeCell ref="DS26:DU26"/>
    <mergeCell ref="DW26:DY26"/>
    <mergeCell ref="DC25:DE25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EA28:EC28"/>
    <mergeCell ref="DG28:DI28"/>
    <mergeCell ref="EE28:EG28"/>
    <mergeCell ref="EI28:EK28"/>
    <mergeCell ref="EM28:EO28"/>
    <mergeCell ref="EQ28:ES28"/>
    <mergeCell ref="EU28:EW28"/>
    <mergeCell ref="BG27:BI27"/>
    <mergeCell ref="BK27:BM27"/>
    <mergeCell ref="BO27:BQ27"/>
    <mergeCell ref="BS27:BU27"/>
    <mergeCell ref="BW27:BY27"/>
    <mergeCell ref="CA27:CC27"/>
    <mergeCell ref="CE27:CG27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EA30:EC30"/>
    <mergeCell ref="DG30:DI30"/>
    <mergeCell ref="EE30:EG30"/>
    <mergeCell ref="EI30:EK30"/>
    <mergeCell ref="EM30:EO30"/>
    <mergeCell ref="EQ30:ES30"/>
    <mergeCell ref="EU30:EW30"/>
    <mergeCell ref="BG29:BI29"/>
    <mergeCell ref="BK29:BM29"/>
    <mergeCell ref="BO29:BQ29"/>
    <mergeCell ref="BS29:BU29"/>
    <mergeCell ref="BW29:BY29"/>
    <mergeCell ref="CA29:CC29"/>
    <mergeCell ref="CE29:CG29"/>
    <mergeCell ref="EM29:EO29"/>
    <mergeCell ref="CI29:CK29"/>
    <mergeCell ref="EA29:EC29"/>
    <mergeCell ref="DG29:DI29"/>
    <mergeCell ref="EE31:EG31"/>
    <mergeCell ref="EI31:EK31"/>
    <mergeCell ref="EM31:EO31"/>
    <mergeCell ref="DK31:DM31"/>
    <mergeCell ref="DO31:DQ31"/>
    <mergeCell ref="DS31:DU31"/>
    <mergeCell ref="DW31:DY31"/>
    <mergeCell ref="BS31:BU31"/>
    <mergeCell ref="BW31:BY31"/>
    <mergeCell ref="CA31:CC31"/>
    <mergeCell ref="CE31:CG31"/>
    <mergeCell ref="CI31:CK31"/>
    <mergeCell ref="EA31:EC31"/>
    <mergeCell ref="DG31:DI31"/>
    <mergeCell ref="EE29:EG29"/>
    <mergeCell ref="EI29:EK29"/>
    <mergeCell ref="BW33:BY33"/>
    <mergeCell ref="CA33:CC33"/>
    <mergeCell ref="EE33:EG33"/>
    <mergeCell ref="EI33:EK33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EA32:EC32"/>
    <mergeCell ref="DG32:DI32"/>
    <mergeCell ref="EE32:EG32"/>
    <mergeCell ref="EI32:EK32"/>
    <mergeCell ref="EM32:EO32"/>
    <mergeCell ref="EQ32:ES32"/>
    <mergeCell ref="EU32:EW32"/>
    <mergeCell ref="BG31:BI31"/>
    <mergeCell ref="BK31:BM31"/>
    <mergeCell ref="BO31:BQ31"/>
    <mergeCell ref="CE33:CG33"/>
    <mergeCell ref="CI33:CK33"/>
    <mergeCell ref="EA33:EC33"/>
    <mergeCell ref="DG33:DI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EA34:EC34"/>
    <mergeCell ref="DG34:DI34"/>
    <mergeCell ref="EE34:EG34"/>
    <mergeCell ref="EI34:EK34"/>
    <mergeCell ref="EM34:EO34"/>
    <mergeCell ref="EQ34:ES34"/>
    <mergeCell ref="EU34:EW34"/>
    <mergeCell ref="BG33:BI33"/>
    <mergeCell ref="BK33:BM33"/>
    <mergeCell ref="BO33:BQ33"/>
    <mergeCell ref="BS33:BU33"/>
    <mergeCell ref="EQ35:ES35"/>
    <mergeCell ref="EM33:EO33"/>
    <mergeCell ref="EQ33:ES33"/>
    <mergeCell ref="EU35:EW35"/>
    <mergeCell ref="CY35:DA35"/>
    <mergeCell ref="CY34:DA34"/>
    <mergeCell ref="CY33:DA33"/>
    <mergeCell ref="CQ35:CS35"/>
    <mergeCell ref="CQ34:CS34"/>
    <mergeCell ref="CQ33:CS33"/>
    <mergeCell ref="CU35:CW35"/>
    <mergeCell ref="CU34:CW34"/>
    <mergeCell ref="CU33:CW33"/>
    <mergeCell ref="EE35:EG35"/>
    <mergeCell ref="EI35:EK35"/>
    <mergeCell ref="EM35:EO35"/>
    <mergeCell ref="EA35:EC35"/>
    <mergeCell ref="DG35:DI35"/>
    <mergeCell ref="DC34:DE34"/>
    <mergeCell ref="DC33:DE33"/>
    <mergeCell ref="DK35:DM35"/>
    <mergeCell ref="DO35:DQ35"/>
    <mergeCell ref="DS35:DU35"/>
    <mergeCell ref="DW35:DY35"/>
  </mergeCells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30" zoomScale="75" zoomScaleNormal="75" workbookViewId="0">
      <selection activeCell="H53" sqref="H53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229</v>
      </c>
      <c r="B2" s="190"/>
      <c r="C2" s="205">
        <f>Juillet!C50</f>
        <v>59.490000000000634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/>
      <c r="D8" s="203"/>
      <c r="E8" s="204"/>
      <c r="F8" s="7">
        <v>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/>
      <c r="D10" s="203"/>
      <c r="E10" s="204"/>
      <c r="F10" s="7">
        <v>0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0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0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/>
      <c r="D33" s="203"/>
      <c r="E33" s="204"/>
      <c r="F33" s="7">
        <v>0</v>
      </c>
      <c r="G33" s="163"/>
      <c r="H33" s="164"/>
      <c r="I33" s="165"/>
      <c r="J33" s="7">
        <v>0</v>
      </c>
      <c r="K33" s="163"/>
      <c r="L33" s="164"/>
      <c r="M33" s="165"/>
      <c r="N33" s="7">
        <v>0</v>
      </c>
      <c r="O33" s="163"/>
      <c r="P33" s="164"/>
      <c r="Q33" s="165"/>
      <c r="R33" s="7">
        <v>0</v>
      </c>
      <c r="S33" s="163"/>
      <c r="T33" s="164"/>
      <c r="U33" s="165"/>
      <c r="V33" s="7">
        <v>0</v>
      </c>
      <c r="W33" s="163"/>
      <c r="X33" s="164"/>
      <c r="Y33" s="165"/>
      <c r="Z33" s="7">
        <v>0</v>
      </c>
      <c r="AA33" s="163"/>
      <c r="AB33" s="164"/>
      <c r="AC33" s="165"/>
      <c r="AD33" s="7">
        <v>0</v>
      </c>
      <c r="AE33" s="163"/>
      <c r="AF33" s="164"/>
      <c r="AG33" s="165"/>
      <c r="AH33" s="7">
        <v>0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0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230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12</v>
      </c>
    </row>
    <row r="48" spans="1:155" ht="15.75" x14ac:dyDescent="0.25">
      <c r="A48" s="199" t="s">
        <v>234</v>
      </c>
      <c r="B48" s="12" t="s">
        <v>30</v>
      </c>
      <c r="C48" s="15"/>
      <c r="D48" s="16">
        <f>EY12</f>
        <v>0</v>
      </c>
    </row>
    <row r="49" spans="1:4" ht="15.75" x14ac:dyDescent="0.25">
      <c r="A49" s="199"/>
      <c r="B49" s="12" t="s">
        <v>31</v>
      </c>
      <c r="C49" s="16">
        <f>EY47</f>
        <v>12</v>
      </c>
      <c r="D49" s="15"/>
    </row>
    <row r="50" spans="1:4" ht="15.75" x14ac:dyDescent="0.25">
      <c r="A50" s="199"/>
      <c r="B50" s="12" t="s">
        <v>32</v>
      </c>
      <c r="C50" s="200">
        <f>C2+D48-C49</f>
        <v>47.490000000000634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2"/>
    <protectedRange password="D0F7" sqref="C17:EX17" name="LIBELLES DEPENSES_1_2"/>
  </protectedRanges>
  <mergeCells count="742">
    <mergeCell ref="EQ15:ES15"/>
    <mergeCell ref="EU15:EW15"/>
    <mergeCell ref="DG15:DI15"/>
    <mergeCell ref="DK15:DM15"/>
    <mergeCell ref="DO15:DQ15"/>
    <mergeCell ref="DS15:DU15"/>
    <mergeCell ref="DW15:DY15"/>
    <mergeCell ref="EA15:EC15"/>
    <mergeCell ref="EE15:EG15"/>
    <mergeCell ref="EI15:EK15"/>
    <mergeCell ref="EM15:EO15"/>
    <mergeCell ref="BW15:BY15"/>
    <mergeCell ref="CA15:CC15"/>
    <mergeCell ref="CE15:CG15"/>
    <mergeCell ref="CI15:CK15"/>
    <mergeCell ref="CM15:CO15"/>
    <mergeCell ref="CQ15:CS15"/>
    <mergeCell ref="CU15:CW15"/>
    <mergeCell ref="CY15:DA15"/>
    <mergeCell ref="DC15:DE15"/>
    <mergeCell ref="A45:B45"/>
    <mergeCell ref="A47:D47"/>
    <mergeCell ref="A48:A50"/>
    <mergeCell ref="C50:D50"/>
    <mergeCell ref="C15:E15"/>
    <mergeCell ref="BG15:BI15"/>
    <mergeCell ref="BK15:BM15"/>
    <mergeCell ref="BO15:BQ15"/>
    <mergeCell ref="BS15:BU15"/>
    <mergeCell ref="C24:E24"/>
    <mergeCell ref="C35:E35"/>
    <mergeCell ref="BG35:BI35"/>
    <mergeCell ref="BK35:BM35"/>
    <mergeCell ref="BO35:BQ35"/>
    <mergeCell ref="BS35:BU35"/>
    <mergeCell ref="BK34:BM34"/>
    <mergeCell ref="BO34:BQ34"/>
    <mergeCell ref="BS34:BU34"/>
    <mergeCell ref="EI18:EK18"/>
    <mergeCell ref="EM18:EO18"/>
    <mergeCell ref="EQ18:ES18"/>
    <mergeCell ref="EU18:EW18"/>
    <mergeCell ref="G34:I34"/>
    <mergeCell ref="O34:Q34"/>
    <mergeCell ref="S34:U34"/>
    <mergeCell ref="W34:Y34"/>
    <mergeCell ref="AE34:AG34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CY20:DA20"/>
    <mergeCell ref="DC20:DE20"/>
    <mergeCell ref="DG20:DI20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A1:D1"/>
    <mergeCell ref="A4:F4"/>
    <mergeCell ref="C5:E5"/>
    <mergeCell ref="G5:I5"/>
    <mergeCell ref="K5:M5"/>
    <mergeCell ref="O5:Q5"/>
    <mergeCell ref="C23:E23"/>
    <mergeCell ref="C21:E21"/>
    <mergeCell ref="C22:E22"/>
    <mergeCell ref="C19:E19"/>
    <mergeCell ref="C20:E20"/>
    <mergeCell ref="S5:U5"/>
    <mergeCell ref="A2:B2"/>
    <mergeCell ref="C2:D2"/>
    <mergeCell ref="C11:E11"/>
    <mergeCell ref="C8:E8"/>
    <mergeCell ref="C10:E10"/>
    <mergeCell ref="C16:E16"/>
    <mergeCell ref="C33:E33"/>
    <mergeCell ref="C34:E34"/>
    <mergeCell ref="C31:E31"/>
    <mergeCell ref="C32:E32"/>
    <mergeCell ref="C29:E29"/>
    <mergeCell ref="C30:E30"/>
    <mergeCell ref="C27:E27"/>
    <mergeCell ref="C28:E28"/>
    <mergeCell ref="C25:E25"/>
    <mergeCell ref="C26:E26"/>
    <mergeCell ref="C9:E9"/>
    <mergeCell ref="C6:E6"/>
    <mergeCell ref="C7:E7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DW10:DY10"/>
    <mergeCell ref="EA10:EC10"/>
    <mergeCell ref="EE10:EG10"/>
    <mergeCell ref="EI10:EK10"/>
    <mergeCell ref="EM10:EO10"/>
    <mergeCell ref="EQ10:ES10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EI19:EK19"/>
    <mergeCell ref="EM19:EO19"/>
    <mergeCell ref="EQ19:ES19"/>
    <mergeCell ref="DS21:DU21"/>
    <mergeCell ref="DW21:DY21"/>
    <mergeCell ref="EA21:EC21"/>
    <mergeCell ref="EE21:EG21"/>
    <mergeCell ref="EI21:EK21"/>
    <mergeCell ref="EM21:EO21"/>
    <mergeCell ref="EQ21:ES21"/>
    <mergeCell ref="DK20:DM20"/>
    <mergeCell ref="DO20:DQ20"/>
    <mergeCell ref="DS20:DU20"/>
    <mergeCell ref="DW20:DY20"/>
    <mergeCell ref="EA20:EC20"/>
    <mergeCell ref="EE20:EG20"/>
    <mergeCell ref="EI20:EK20"/>
    <mergeCell ref="EM20:EO20"/>
    <mergeCell ref="EQ20:ES20"/>
    <mergeCell ref="DS22:DU22"/>
    <mergeCell ref="DW22:DY22"/>
    <mergeCell ref="EA22:EC22"/>
    <mergeCell ref="EE22:EG22"/>
    <mergeCell ref="EI22:EK22"/>
    <mergeCell ref="EM22:EO22"/>
    <mergeCell ref="EQ22:ES22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3:DU23"/>
    <mergeCell ref="DW23:DY23"/>
    <mergeCell ref="EA23:EC23"/>
    <mergeCell ref="EE23:EG23"/>
    <mergeCell ref="EI23:EK23"/>
    <mergeCell ref="EM23:EO23"/>
    <mergeCell ref="EQ23:ES23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4:DU24"/>
    <mergeCell ref="DW24:DY24"/>
    <mergeCell ref="EA24:EC24"/>
    <mergeCell ref="EE24:EG24"/>
    <mergeCell ref="EI24:EK24"/>
    <mergeCell ref="EM24:EO24"/>
    <mergeCell ref="EQ24:ES24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5:DU25"/>
    <mergeCell ref="DW25:DY25"/>
    <mergeCell ref="EA25:EC25"/>
    <mergeCell ref="EE25:EG25"/>
    <mergeCell ref="EI25:EK25"/>
    <mergeCell ref="EM25:EO25"/>
    <mergeCell ref="EQ25:ES25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6:DU26"/>
    <mergeCell ref="DW26:DY26"/>
    <mergeCell ref="EA26:EC26"/>
    <mergeCell ref="EE26:EG26"/>
    <mergeCell ref="EI26:EK26"/>
    <mergeCell ref="EM26:EO26"/>
    <mergeCell ref="EQ26:ES26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7:DU27"/>
    <mergeCell ref="DW27:DY27"/>
    <mergeCell ref="EA27:EC27"/>
    <mergeCell ref="EE27:EG27"/>
    <mergeCell ref="EI27:EK27"/>
    <mergeCell ref="EM27:EO27"/>
    <mergeCell ref="EQ27:ES27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8:DU28"/>
    <mergeCell ref="DW28:DY28"/>
    <mergeCell ref="EA28:EC28"/>
    <mergeCell ref="EE28:EG28"/>
    <mergeCell ref="EI28:EK28"/>
    <mergeCell ref="EM28:EO28"/>
    <mergeCell ref="EQ28:ES28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9:DU29"/>
    <mergeCell ref="DW29:DY29"/>
    <mergeCell ref="EA29:EC29"/>
    <mergeCell ref="EE29:EG29"/>
    <mergeCell ref="EI29:EK29"/>
    <mergeCell ref="EM29:EO29"/>
    <mergeCell ref="EQ29:ES29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30:DU30"/>
    <mergeCell ref="DW30:DY30"/>
    <mergeCell ref="EA30:EC30"/>
    <mergeCell ref="EE30:EG30"/>
    <mergeCell ref="EI30:EK30"/>
    <mergeCell ref="EM30:EO30"/>
    <mergeCell ref="EQ30:ES30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31:DU31"/>
    <mergeCell ref="DW31:DY31"/>
    <mergeCell ref="EA31:EC31"/>
    <mergeCell ref="EE31:EG31"/>
    <mergeCell ref="EI31:EK31"/>
    <mergeCell ref="EM31:EO31"/>
    <mergeCell ref="EQ31:ES31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2:DU32"/>
    <mergeCell ref="DW32:DY32"/>
    <mergeCell ref="EA32:EC32"/>
    <mergeCell ref="EE32:EG32"/>
    <mergeCell ref="EI32:EK32"/>
    <mergeCell ref="EM32:EO32"/>
    <mergeCell ref="EQ32:ES32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3:DU33"/>
    <mergeCell ref="DW33:DY33"/>
    <mergeCell ref="EA33:EC33"/>
    <mergeCell ref="EE33:EG33"/>
    <mergeCell ref="EI33:EK33"/>
    <mergeCell ref="EM33:EO33"/>
    <mergeCell ref="EQ33:ES33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4:DU34"/>
    <mergeCell ref="DW34:DY34"/>
    <mergeCell ref="EE34:EG34"/>
    <mergeCell ref="EI34:EK34"/>
    <mergeCell ref="EM34:EO34"/>
    <mergeCell ref="EQ34:ES34"/>
    <mergeCell ref="EU34:EW34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CI34:CK34"/>
    <mergeCell ref="CM34:CO34"/>
    <mergeCell ref="CQ34:CS34"/>
    <mergeCell ref="DG35:DI35"/>
    <mergeCell ref="DK35:DM35"/>
    <mergeCell ref="DO35:DQ35"/>
    <mergeCell ref="CU34:CW34"/>
    <mergeCell ref="CY34:DA34"/>
    <mergeCell ref="DC34:DE34"/>
    <mergeCell ref="DG34:DI34"/>
    <mergeCell ref="DK34:DM34"/>
    <mergeCell ref="DO34:DQ34"/>
    <mergeCell ref="DS35:DU35"/>
    <mergeCell ref="DW35:DY35"/>
    <mergeCell ref="EA34:EC34"/>
    <mergeCell ref="E1:EY1"/>
    <mergeCell ref="EA35:EC35"/>
    <mergeCell ref="EE35:EG35"/>
    <mergeCell ref="EI35:EK35"/>
    <mergeCell ref="EM35:EO35"/>
    <mergeCell ref="EQ35:ES35"/>
    <mergeCell ref="EU35:EW35"/>
    <mergeCell ref="BW35:BY35"/>
    <mergeCell ref="CA35:CC35"/>
    <mergeCell ref="CE35:CG35"/>
    <mergeCell ref="CI35:CK35"/>
    <mergeCell ref="CM35:CO35"/>
    <mergeCell ref="CQ35:CS35"/>
    <mergeCell ref="CU35:CW35"/>
    <mergeCell ref="CY35:DA35"/>
    <mergeCell ref="DC35:DE35"/>
    <mergeCell ref="EU33:EW33"/>
    <mergeCell ref="BG34:BI34"/>
    <mergeCell ref="BW34:BY34"/>
    <mergeCell ref="CA34:CC34"/>
    <mergeCell ref="CE34:CG3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2" zoomScale="75" zoomScaleNormal="75" workbookViewId="0">
      <selection activeCell="H19" sqref="H19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234</v>
      </c>
      <c r="B2" s="190"/>
      <c r="C2" s="205">
        <f>Aout!C50</f>
        <v>47.490000000000634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 t="s">
        <v>236</v>
      </c>
      <c r="D8" s="203"/>
      <c r="E8" s="204"/>
      <c r="F8" s="7">
        <v>450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450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237</v>
      </c>
      <c r="D10" s="203"/>
      <c r="E10" s="204"/>
      <c r="F10" s="7">
        <v>56</v>
      </c>
      <c r="G10" s="163" t="s">
        <v>243</v>
      </c>
      <c r="H10" s="164"/>
      <c r="I10" s="165"/>
      <c r="J10" s="7">
        <v>247.98</v>
      </c>
      <c r="K10" s="163" t="s">
        <v>246</v>
      </c>
      <c r="L10" s="164"/>
      <c r="M10" s="165"/>
      <c r="N10" s="7">
        <v>109.66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413.64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863.64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 t="s">
        <v>248</v>
      </c>
      <c r="D16" s="203"/>
      <c r="E16" s="204"/>
      <c r="F16" s="8">
        <v>19.43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19.43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238</v>
      </c>
      <c r="D33" s="203"/>
      <c r="E33" s="204"/>
      <c r="F33" s="7">
        <v>35</v>
      </c>
      <c r="G33" s="163" t="s">
        <v>239</v>
      </c>
      <c r="H33" s="164"/>
      <c r="I33" s="165"/>
      <c r="J33" s="7">
        <v>193.98</v>
      </c>
      <c r="K33" s="163" t="s">
        <v>240</v>
      </c>
      <c r="L33" s="164"/>
      <c r="M33" s="165"/>
      <c r="N33" s="7">
        <v>33.6</v>
      </c>
      <c r="O33" s="163" t="s">
        <v>241</v>
      </c>
      <c r="P33" s="164"/>
      <c r="Q33" s="165"/>
      <c r="R33" s="7">
        <v>21.6</v>
      </c>
      <c r="S33" s="163" t="s">
        <v>244</v>
      </c>
      <c r="T33" s="164"/>
      <c r="U33" s="165"/>
      <c r="V33" s="7">
        <v>22</v>
      </c>
      <c r="W33" s="163" t="s">
        <v>244</v>
      </c>
      <c r="X33" s="164"/>
      <c r="Y33" s="165"/>
      <c r="Z33" s="7">
        <v>15</v>
      </c>
      <c r="AA33" s="163" t="s">
        <v>245</v>
      </c>
      <c r="AB33" s="164"/>
      <c r="AC33" s="165"/>
      <c r="AD33" s="7">
        <v>64.66</v>
      </c>
      <c r="AE33" s="163"/>
      <c r="AF33" s="164"/>
      <c r="AG33" s="165"/>
      <c r="AH33" s="7">
        <v>0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385.84000000000003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 t="s">
        <v>247</v>
      </c>
      <c r="D42" s="150"/>
      <c r="E42" s="150"/>
      <c r="F42" s="7">
        <v>31.26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31.26</v>
      </c>
    </row>
    <row r="43" spans="1:155" x14ac:dyDescent="0.25">
      <c r="A43">
        <v>627000</v>
      </c>
      <c r="B43" t="s">
        <v>18</v>
      </c>
      <c r="C43" s="117" t="s">
        <v>242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448.53000000000003</v>
      </c>
    </row>
    <row r="48" spans="1:155" ht="15.75" x14ac:dyDescent="0.25">
      <c r="A48" s="199" t="s">
        <v>235</v>
      </c>
      <c r="B48" s="12" t="s">
        <v>30</v>
      </c>
      <c r="C48" s="15"/>
      <c r="D48" s="16">
        <f>EY12</f>
        <v>863.64</v>
      </c>
    </row>
    <row r="49" spans="1:4" ht="15.75" x14ac:dyDescent="0.25">
      <c r="A49" s="199"/>
      <c r="B49" s="12" t="s">
        <v>31</v>
      </c>
      <c r="C49" s="16">
        <f>EY47</f>
        <v>448.53000000000003</v>
      </c>
      <c r="D49" s="15"/>
    </row>
    <row r="50" spans="1:4" ht="15.75" x14ac:dyDescent="0.25">
      <c r="A50" s="199"/>
      <c r="B50" s="12" t="s">
        <v>32</v>
      </c>
      <c r="C50" s="200">
        <f>C2+D48-C49</f>
        <v>462.60000000000053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2"/>
    <protectedRange password="D0F7" sqref="C17:EX17" name="LIBELLES DEPENSES_1_2"/>
  </protectedRanges>
  <mergeCells count="742">
    <mergeCell ref="EQ15:ES15"/>
    <mergeCell ref="EU15:EW15"/>
    <mergeCell ref="DG15:DI15"/>
    <mergeCell ref="DK15:DM15"/>
    <mergeCell ref="DO15:DQ15"/>
    <mergeCell ref="DS15:DU15"/>
    <mergeCell ref="DW15:DY15"/>
    <mergeCell ref="EA15:EC15"/>
    <mergeCell ref="EE15:EG15"/>
    <mergeCell ref="EI15:EK15"/>
    <mergeCell ref="EM15:EO15"/>
    <mergeCell ref="BW15:BY15"/>
    <mergeCell ref="CA15:CC15"/>
    <mergeCell ref="CE15:CG15"/>
    <mergeCell ref="CI15:CK15"/>
    <mergeCell ref="CM15:CO15"/>
    <mergeCell ref="CQ15:CS15"/>
    <mergeCell ref="CU15:CW15"/>
    <mergeCell ref="CY15:DA15"/>
    <mergeCell ref="DC15:DE15"/>
    <mergeCell ref="A45:B45"/>
    <mergeCell ref="A47:D47"/>
    <mergeCell ref="A48:A50"/>
    <mergeCell ref="C50:D50"/>
    <mergeCell ref="C15:E15"/>
    <mergeCell ref="BG15:BI15"/>
    <mergeCell ref="BK15:BM15"/>
    <mergeCell ref="BO15:BQ15"/>
    <mergeCell ref="BS15:BU15"/>
    <mergeCell ref="C33:E33"/>
    <mergeCell ref="C34:E34"/>
    <mergeCell ref="C31:E31"/>
    <mergeCell ref="C32:E32"/>
    <mergeCell ref="C29:E29"/>
    <mergeCell ref="C30:E30"/>
    <mergeCell ref="C27:E27"/>
    <mergeCell ref="C28:E28"/>
    <mergeCell ref="C25:E25"/>
    <mergeCell ref="C26:E26"/>
    <mergeCell ref="C35:E35"/>
    <mergeCell ref="EI18:EK18"/>
    <mergeCell ref="EM18:EO18"/>
    <mergeCell ref="EQ18:ES18"/>
    <mergeCell ref="EU18:EW18"/>
    <mergeCell ref="G34:I34"/>
    <mergeCell ref="O34:Q34"/>
    <mergeCell ref="S34:U34"/>
    <mergeCell ref="W34:Y34"/>
    <mergeCell ref="AE34:AG34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CY20:DA20"/>
    <mergeCell ref="DC20:DE20"/>
    <mergeCell ref="EQ19:ES19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6:E6"/>
    <mergeCell ref="C7:E7"/>
    <mergeCell ref="C11:E11"/>
    <mergeCell ref="C8:E8"/>
    <mergeCell ref="C10:E10"/>
    <mergeCell ref="C23:E23"/>
    <mergeCell ref="C24:E24"/>
    <mergeCell ref="C21:E21"/>
    <mergeCell ref="C22:E22"/>
    <mergeCell ref="C19:E19"/>
    <mergeCell ref="C20:E20"/>
    <mergeCell ref="C16:E16"/>
    <mergeCell ref="C9:E9"/>
    <mergeCell ref="A1:D1"/>
    <mergeCell ref="A4:F4"/>
    <mergeCell ref="C5:E5"/>
    <mergeCell ref="G5:I5"/>
    <mergeCell ref="K5:M5"/>
    <mergeCell ref="O5:Q5"/>
    <mergeCell ref="S5:U5"/>
    <mergeCell ref="A2:B2"/>
    <mergeCell ref="C2:D2"/>
    <mergeCell ref="E1:EY1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DW10:DY10"/>
    <mergeCell ref="EA10:EC10"/>
    <mergeCell ref="EE10:EG10"/>
    <mergeCell ref="EI10:EK10"/>
    <mergeCell ref="EM10:EO10"/>
    <mergeCell ref="EQ10:ES10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EI19:EK19"/>
    <mergeCell ref="EM19:EO19"/>
    <mergeCell ref="EI21:EK21"/>
    <mergeCell ref="EM21:EO21"/>
    <mergeCell ref="DG20:DI20"/>
    <mergeCell ref="DK20:DM20"/>
    <mergeCell ref="DO20:DQ20"/>
    <mergeCell ref="DS20:DU20"/>
    <mergeCell ref="DW20:DY20"/>
    <mergeCell ref="EA20:EC20"/>
    <mergeCell ref="EE20:EG20"/>
    <mergeCell ref="EI20:EK20"/>
    <mergeCell ref="EM20:EO20"/>
    <mergeCell ref="EI22:EK22"/>
    <mergeCell ref="EM22:EO22"/>
    <mergeCell ref="EQ20:ES20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1:DU21"/>
    <mergeCell ref="DW21:DY21"/>
    <mergeCell ref="EA21:EC21"/>
    <mergeCell ref="EE21:EG21"/>
    <mergeCell ref="EI23:EK23"/>
    <mergeCell ref="EM23:EO23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2:DU22"/>
    <mergeCell ref="DW22:DY22"/>
    <mergeCell ref="EA22:EC22"/>
    <mergeCell ref="EE22:EG22"/>
    <mergeCell ref="EI24:EK24"/>
    <mergeCell ref="EM24:EO24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3:DY23"/>
    <mergeCell ref="EA23:EC23"/>
    <mergeCell ref="EE23:EG23"/>
    <mergeCell ref="EI25:EK25"/>
    <mergeCell ref="EM25:EO25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4:DY24"/>
    <mergeCell ref="EA24:EC24"/>
    <mergeCell ref="EE24:EG24"/>
    <mergeCell ref="EI26:EK26"/>
    <mergeCell ref="EM26:EO26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5:DY25"/>
    <mergeCell ref="EA25:EC25"/>
    <mergeCell ref="EE25:EG25"/>
    <mergeCell ref="EI27:EK27"/>
    <mergeCell ref="EM27:EO27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6:DY26"/>
    <mergeCell ref="EA26:EC26"/>
    <mergeCell ref="EE26:EG26"/>
    <mergeCell ref="EI28:EK28"/>
    <mergeCell ref="EM28:EO28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7:DY27"/>
    <mergeCell ref="EA27:EC27"/>
    <mergeCell ref="EE27:EG27"/>
    <mergeCell ref="EI29:EK29"/>
    <mergeCell ref="EM29:EO29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28:DY28"/>
    <mergeCell ref="EA28:EC28"/>
    <mergeCell ref="EE28:EG28"/>
    <mergeCell ref="EI30:EK30"/>
    <mergeCell ref="EM30:EO30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29:DY29"/>
    <mergeCell ref="EA29:EC29"/>
    <mergeCell ref="EE29:EG29"/>
    <mergeCell ref="EI31:EK31"/>
    <mergeCell ref="EM31:EO31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0:DY30"/>
    <mergeCell ref="EA30:EC30"/>
    <mergeCell ref="EE30:EG30"/>
    <mergeCell ref="EI32:EK32"/>
    <mergeCell ref="EM32:EO32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1:DY31"/>
    <mergeCell ref="EA31:EC31"/>
    <mergeCell ref="EE31:EG31"/>
    <mergeCell ref="EI33:EK33"/>
    <mergeCell ref="EM33:EO33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2:DY32"/>
    <mergeCell ref="EA32:EC32"/>
    <mergeCell ref="EE32:EG32"/>
    <mergeCell ref="EM34:EO34"/>
    <mergeCell ref="EQ34:ES34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S33:DU33"/>
    <mergeCell ref="DW33:DY33"/>
    <mergeCell ref="EA33:EC33"/>
    <mergeCell ref="EE33:EG33"/>
    <mergeCell ref="EI35:EK35"/>
    <mergeCell ref="EM35:EO35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DS34:DU34"/>
    <mergeCell ref="DW34:DY34"/>
    <mergeCell ref="EE34:EG34"/>
    <mergeCell ref="EI34:EK34"/>
    <mergeCell ref="EQ35:ES35"/>
    <mergeCell ref="EU35:EW35"/>
    <mergeCell ref="EU34:EW34"/>
    <mergeCell ref="BG35:BI35"/>
    <mergeCell ref="BK35:BM35"/>
    <mergeCell ref="BO35:BQ35"/>
    <mergeCell ref="BS35:BU35"/>
    <mergeCell ref="BW35:BY35"/>
    <mergeCell ref="CA35:CC35"/>
    <mergeCell ref="CE35:CG35"/>
    <mergeCell ref="CI35:CK35"/>
    <mergeCell ref="CM35:CO35"/>
    <mergeCell ref="CQ35:CS35"/>
    <mergeCell ref="CU35:CW35"/>
    <mergeCell ref="CY35:DA35"/>
    <mergeCell ref="DC35:DE35"/>
    <mergeCell ref="DG35:DI35"/>
    <mergeCell ref="DK35:DM35"/>
    <mergeCell ref="DO35:DQ35"/>
    <mergeCell ref="DS35:DU35"/>
    <mergeCell ref="DW35:DY35"/>
    <mergeCell ref="EA34:EC34"/>
    <mergeCell ref="EA35:EC35"/>
    <mergeCell ref="EE35:EG3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25" zoomScale="75" zoomScaleNormal="75" workbookViewId="0">
      <selection activeCell="L9" sqref="L9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235</v>
      </c>
      <c r="B2" s="190"/>
      <c r="C2" s="205">
        <f>Septembre!C50</f>
        <v>462.60000000000053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/>
      <c r="D8" s="203"/>
      <c r="E8" s="204"/>
      <c r="F8" s="7">
        <v>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252</v>
      </c>
      <c r="D10" s="203"/>
      <c r="E10" s="204"/>
      <c r="F10" s="7">
        <v>121.76</v>
      </c>
      <c r="G10" s="163" t="s">
        <v>257</v>
      </c>
      <c r="H10" s="164"/>
      <c r="I10" s="165"/>
      <c r="J10" s="7">
        <v>183.32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305.08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305.08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251</v>
      </c>
      <c r="D33" s="203"/>
      <c r="E33" s="204"/>
      <c r="F33" s="7">
        <v>27.9</v>
      </c>
      <c r="G33" s="163" t="s">
        <v>253</v>
      </c>
      <c r="H33" s="164"/>
      <c r="I33" s="165"/>
      <c r="J33" s="7">
        <v>35</v>
      </c>
      <c r="K33" s="163" t="s">
        <v>254</v>
      </c>
      <c r="L33" s="164"/>
      <c r="M33" s="165"/>
      <c r="N33" s="7">
        <v>19.399999999999999</v>
      </c>
      <c r="O33" s="163" t="s">
        <v>255</v>
      </c>
      <c r="P33" s="164"/>
      <c r="Q33" s="165"/>
      <c r="R33" s="7">
        <v>193.98</v>
      </c>
      <c r="S33" s="163" t="s">
        <v>256</v>
      </c>
      <c r="T33" s="164"/>
      <c r="U33" s="165"/>
      <c r="V33" s="7">
        <v>59.05</v>
      </c>
      <c r="W33" s="163"/>
      <c r="X33" s="164"/>
      <c r="Y33" s="165"/>
      <c r="Z33" s="7">
        <v>0</v>
      </c>
      <c r="AA33" s="163"/>
      <c r="AB33" s="164"/>
      <c r="AC33" s="165"/>
      <c r="AD33" s="7">
        <v>0</v>
      </c>
      <c r="AE33" s="163"/>
      <c r="AF33" s="164"/>
      <c r="AG33" s="165"/>
      <c r="AH33" s="7">
        <v>0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335.33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250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347.33</v>
      </c>
    </row>
    <row r="48" spans="1:155" ht="15.75" x14ac:dyDescent="0.25">
      <c r="A48" s="199" t="s">
        <v>249</v>
      </c>
      <c r="B48" s="12" t="s">
        <v>30</v>
      </c>
      <c r="C48" s="15"/>
      <c r="D48" s="16">
        <f>EY12</f>
        <v>305.08</v>
      </c>
    </row>
    <row r="49" spans="1:4" ht="15.75" x14ac:dyDescent="0.25">
      <c r="A49" s="199"/>
      <c r="B49" s="12" t="s">
        <v>31</v>
      </c>
      <c r="C49" s="16">
        <f>EY47</f>
        <v>347.33</v>
      </c>
      <c r="D49" s="15"/>
    </row>
    <row r="50" spans="1:4" ht="15.75" x14ac:dyDescent="0.25">
      <c r="A50" s="199"/>
      <c r="B50" s="12" t="s">
        <v>32</v>
      </c>
      <c r="C50" s="200">
        <f>C2+D48-C49</f>
        <v>420.35000000000053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2"/>
    <protectedRange password="D0F7" sqref="C17:EX17" name="LIBELLES DEPENSES_1_2"/>
  </protectedRanges>
  <mergeCells count="742">
    <mergeCell ref="EQ15:ES15"/>
    <mergeCell ref="EU15:EW15"/>
    <mergeCell ref="DG15:DI15"/>
    <mergeCell ref="DK15:DM15"/>
    <mergeCell ref="DO15:DQ15"/>
    <mergeCell ref="DS15:DU15"/>
    <mergeCell ref="DW15:DY15"/>
    <mergeCell ref="EA15:EC15"/>
    <mergeCell ref="EE15:EG15"/>
    <mergeCell ref="EI15:EK15"/>
    <mergeCell ref="EM15:EO15"/>
    <mergeCell ref="BW15:BY15"/>
    <mergeCell ref="CA15:CC15"/>
    <mergeCell ref="CE15:CG15"/>
    <mergeCell ref="CI15:CK15"/>
    <mergeCell ref="CM15:CO15"/>
    <mergeCell ref="CQ15:CS15"/>
    <mergeCell ref="CU15:CW15"/>
    <mergeCell ref="CY15:DA15"/>
    <mergeCell ref="DC15:DE15"/>
    <mergeCell ref="A45:B45"/>
    <mergeCell ref="A47:D47"/>
    <mergeCell ref="A48:A50"/>
    <mergeCell ref="C50:D50"/>
    <mergeCell ref="C15:E15"/>
    <mergeCell ref="BG15:BI15"/>
    <mergeCell ref="BK15:BM15"/>
    <mergeCell ref="BO15:BQ15"/>
    <mergeCell ref="BS15:BU15"/>
    <mergeCell ref="C33:E33"/>
    <mergeCell ref="C34:E34"/>
    <mergeCell ref="C31:E31"/>
    <mergeCell ref="C32:E32"/>
    <mergeCell ref="C29:E29"/>
    <mergeCell ref="C30:E30"/>
    <mergeCell ref="C27:E27"/>
    <mergeCell ref="C28:E28"/>
    <mergeCell ref="C25:E25"/>
    <mergeCell ref="C26:E26"/>
    <mergeCell ref="C35:E35"/>
    <mergeCell ref="EI18:EK18"/>
    <mergeCell ref="EM18:EO18"/>
    <mergeCell ref="EQ18:ES18"/>
    <mergeCell ref="EU18:EW18"/>
    <mergeCell ref="G34:I34"/>
    <mergeCell ref="O34:Q34"/>
    <mergeCell ref="S34:U34"/>
    <mergeCell ref="W34:Y34"/>
    <mergeCell ref="AE34:AG34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CY20:DA20"/>
    <mergeCell ref="DC20:DE20"/>
    <mergeCell ref="EI19:EK19"/>
    <mergeCell ref="EM14:EO14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EA9:EC9"/>
    <mergeCell ref="EE9:EG9"/>
    <mergeCell ref="EI9:EK9"/>
    <mergeCell ref="EM9:EO9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6:E6"/>
    <mergeCell ref="C7:E7"/>
    <mergeCell ref="A1:D1"/>
    <mergeCell ref="A4:F4"/>
    <mergeCell ref="C5:E5"/>
    <mergeCell ref="G5:I5"/>
    <mergeCell ref="K5:M5"/>
    <mergeCell ref="O5:Q5"/>
    <mergeCell ref="S5:U5"/>
    <mergeCell ref="A2:B2"/>
    <mergeCell ref="C2:D2"/>
    <mergeCell ref="E1:EY1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C11:E11"/>
    <mergeCell ref="C8:E8"/>
    <mergeCell ref="C10:E10"/>
    <mergeCell ref="C23:E23"/>
    <mergeCell ref="C24:E24"/>
    <mergeCell ref="C21:E21"/>
    <mergeCell ref="C22:E22"/>
    <mergeCell ref="C19:E19"/>
    <mergeCell ref="C20:E20"/>
    <mergeCell ref="C16:E16"/>
    <mergeCell ref="C9:E9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DW10:DY10"/>
    <mergeCell ref="EA10:EC10"/>
    <mergeCell ref="EE10:EG10"/>
    <mergeCell ref="EI10:EK10"/>
    <mergeCell ref="EM10:EO10"/>
    <mergeCell ref="EQ10:ES10"/>
    <mergeCell ref="EU10:EW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EM19:EO19"/>
    <mergeCell ref="EQ19:ES19"/>
    <mergeCell ref="EI21:EK21"/>
    <mergeCell ref="EM21:EO21"/>
    <mergeCell ref="DG20:DI20"/>
    <mergeCell ref="DK20:DM20"/>
    <mergeCell ref="DO20:DQ20"/>
    <mergeCell ref="DS20:DU20"/>
    <mergeCell ref="DW20:DY20"/>
    <mergeCell ref="EA20:EC20"/>
    <mergeCell ref="EE20:EG20"/>
    <mergeCell ref="EI20:EK20"/>
    <mergeCell ref="EM20:EO20"/>
    <mergeCell ref="EI22:EK22"/>
    <mergeCell ref="EM22:EO22"/>
    <mergeCell ref="EQ20:ES20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1:DU21"/>
    <mergeCell ref="DW21:DY21"/>
    <mergeCell ref="EA21:EC21"/>
    <mergeCell ref="EE21:EG21"/>
    <mergeCell ref="EI23:EK23"/>
    <mergeCell ref="EM23:EO23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2:DU22"/>
    <mergeCell ref="DW22:DY22"/>
    <mergeCell ref="EA22:EC22"/>
    <mergeCell ref="EE22:EG22"/>
    <mergeCell ref="EI24:EK24"/>
    <mergeCell ref="EM24:EO24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3:DY23"/>
    <mergeCell ref="EA23:EC23"/>
    <mergeCell ref="EE23:EG23"/>
    <mergeCell ref="EI25:EK25"/>
    <mergeCell ref="EM25:EO25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4:DY24"/>
    <mergeCell ref="EA24:EC24"/>
    <mergeCell ref="EE24:EG24"/>
    <mergeCell ref="EI26:EK26"/>
    <mergeCell ref="EM26:EO26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5:DY25"/>
    <mergeCell ref="EA25:EC25"/>
    <mergeCell ref="EE25:EG25"/>
    <mergeCell ref="EI27:EK27"/>
    <mergeCell ref="EM27:EO27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6:DY26"/>
    <mergeCell ref="EA26:EC26"/>
    <mergeCell ref="EE26:EG26"/>
    <mergeCell ref="EI28:EK28"/>
    <mergeCell ref="EM28:EO28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7:DY27"/>
    <mergeCell ref="EA27:EC27"/>
    <mergeCell ref="EE27:EG27"/>
    <mergeCell ref="EI29:EK29"/>
    <mergeCell ref="EM29:EO29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28:DY28"/>
    <mergeCell ref="EA28:EC28"/>
    <mergeCell ref="EE28:EG28"/>
    <mergeCell ref="EI30:EK30"/>
    <mergeCell ref="EM30:EO30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29:DY29"/>
    <mergeCell ref="EA29:EC29"/>
    <mergeCell ref="EE29:EG29"/>
    <mergeCell ref="EI31:EK31"/>
    <mergeCell ref="EM31:EO31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0:DY30"/>
    <mergeCell ref="EA30:EC30"/>
    <mergeCell ref="EE30:EG30"/>
    <mergeCell ref="EI32:EK32"/>
    <mergeCell ref="EM32:EO32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1:DY31"/>
    <mergeCell ref="EA31:EC31"/>
    <mergeCell ref="EE31:EG31"/>
    <mergeCell ref="EI33:EK33"/>
    <mergeCell ref="EM33:EO33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2:DY32"/>
    <mergeCell ref="EA32:EC32"/>
    <mergeCell ref="EE32:EG32"/>
    <mergeCell ref="EM34:EO34"/>
    <mergeCell ref="EQ34:ES34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S33:DU33"/>
    <mergeCell ref="DW33:DY33"/>
    <mergeCell ref="EA33:EC33"/>
    <mergeCell ref="EE33:EG33"/>
    <mergeCell ref="EI35:EK35"/>
    <mergeCell ref="EM35:EO35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DS34:DU34"/>
    <mergeCell ref="DW34:DY34"/>
    <mergeCell ref="EE34:EG34"/>
    <mergeCell ref="EI34:EK34"/>
    <mergeCell ref="EQ35:ES35"/>
    <mergeCell ref="EU35:EW35"/>
    <mergeCell ref="EU34:EW34"/>
    <mergeCell ref="BG35:BI35"/>
    <mergeCell ref="BK35:BM35"/>
    <mergeCell ref="BO35:BQ35"/>
    <mergeCell ref="BS35:BU35"/>
    <mergeCell ref="BW35:BY35"/>
    <mergeCell ref="CA35:CC35"/>
    <mergeCell ref="CE35:CG35"/>
    <mergeCell ref="CI35:CK35"/>
    <mergeCell ref="CM35:CO35"/>
    <mergeCell ref="CQ35:CS35"/>
    <mergeCell ref="CU35:CW35"/>
    <mergeCell ref="CY35:DA35"/>
    <mergeCell ref="DC35:DE35"/>
    <mergeCell ref="DG35:DI35"/>
    <mergeCell ref="DK35:DM35"/>
    <mergeCell ref="DO35:DQ35"/>
    <mergeCell ref="DS35:DU35"/>
    <mergeCell ref="DW35:DY35"/>
    <mergeCell ref="EA34:EC34"/>
    <mergeCell ref="EA35:EC35"/>
    <mergeCell ref="EE35:EG3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A34" zoomScale="75" zoomScaleNormal="75" workbookViewId="0">
      <selection activeCell="H27" sqref="H27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8" max="28" width="12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258</v>
      </c>
      <c r="B2" s="190"/>
      <c r="C2" s="205">
        <f>Octobre!C50</f>
        <v>420.35000000000053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 t="s">
        <v>262</v>
      </c>
      <c r="D8" s="203"/>
      <c r="E8" s="204"/>
      <c r="F8" s="7">
        <v>54.9</v>
      </c>
      <c r="G8" s="163" t="s">
        <v>270</v>
      </c>
      <c r="H8" s="164"/>
      <c r="I8" s="165"/>
      <c r="J8" s="7">
        <v>59.05</v>
      </c>
      <c r="K8" s="163" t="s">
        <v>270</v>
      </c>
      <c r="L8" s="164"/>
      <c r="M8" s="165"/>
      <c r="N8" s="7">
        <v>41.4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155.35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269</v>
      </c>
      <c r="D10" s="203"/>
      <c r="E10" s="204"/>
      <c r="F10" s="7">
        <v>133.76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133.76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289.11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/>
      <c r="D18" s="203"/>
      <c r="E18" s="204"/>
      <c r="F18" s="8">
        <v>0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0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 t="s">
        <v>272</v>
      </c>
      <c r="D25" s="203"/>
      <c r="E25" s="204"/>
      <c r="F25" s="7">
        <v>59.5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59.5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260</v>
      </c>
      <c r="D33" s="203"/>
      <c r="E33" s="204"/>
      <c r="F33" s="7">
        <v>17.14</v>
      </c>
      <c r="G33" s="163" t="s">
        <v>263</v>
      </c>
      <c r="H33" s="164"/>
      <c r="I33" s="165"/>
      <c r="J33" s="7">
        <v>35.6</v>
      </c>
      <c r="K33" s="163" t="s">
        <v>264</v>
      </c>
      <c r="L33" s="164"/>
      <c r="M33" s="165"/>
      <c r="N33" s="7">
        <v>15.8</v>
      </c>
      <c r="O33" s="163" t="s">
        <v>265</v>
      </c>
      <c r="P33" s="164"/>
      <c r="Q33" s="165"/>
      <c r="R33" s="7">
        <v>15.101509999999999</v>
      </c>
      <c r="S33" s="163" t="s">
        <v>266</v>
      </c>
      <c r="T33" s="164"/>
      <c r="U33" s="165"/>
      <c r="V33" s="7">
        <v>12.5</v>
      </c>
      <c r="W33" s="163" t="s">
        <v>267</v>
      </c>
      <c r="X33" s="164"/>
      <c r="Y33" s="165"/>
      <c r="Z33" s="7">
        <v>64.66</v>
      </c>
      <c r="AA33" s="163" t="s">
        <v>268</v>
      </c>
      <c r="AB33" s="167">
        <v>42692</v>
      </c>
      <c r="AC33" s="165"/>
      <c r="AD33" s="7">
        <v>41.4</v>
      </c>
      <c r="AE33" s="163" t="s">
        <v>271</v>
      </c>
      <c r="AF33" s="164"/>
      <c r="AG33" s="165"/>
      <c r="AH33" s="7">
        <v>33.53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235.73151000000001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261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307.23151000000001</v>
      </c>
    </row>
    <row r="48" spans="1:155" ht="15.75" x14ac:dyDescent="0.25">
      <c r="A48" s="199" t="s">
        <v>259</v>
      </c>
      <c r="B48" s="12" t="s">
        <v>30</v>
      </c>
      <c r="C48" s="15"/>
      <c r="D48" s="16">
        <f>EY12</f>
        <v>289.11</v>
      </c>
    </row>
    <row r="49" spans="1:4" ht="15.75" x14ac:dyDescent="0.25">
      <c r="A49" s="199"/>
      <c r="B49" s="12" t="s">
        <v>31</v>
      </c>
      <c r="C49" s="16">
        <f>EY47</f>
        <v>307.23151000000001</v>
      </c>
      <c r="D49" s="15"/>
    </row>
    <row r="50" spans="1:4" ht="15.75" x14ac:dyDescent="0.25">
      <c r="A50" s="199"/>
      <c r="B50" s="12" t="s">
        <v>32</v>
      </c>
      <c r="C50" s="200">
        <f>C2+D48-C49</f>
        <v>402.22849000000048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2"/>
    <protectedRange password="D0F7" sqref="C6:EX11" name="Libellés recettes_4_2"/>
    <protectedRange password="DD9F" sqref="B52" name="dépenses_1_1_1_1_2"/>
    <protectedRange password="D0F7" sqref="C17:EX17" name="LIBELLES DEPENSES_1_2"/>
  </protectedRanges>
  <mergeCells count="742">
    <mergeCell ref="EU15:EW15"/>
    <mergeCell ref="DG15:DI15"/>
    <mergeCell ref="DK15:DM15"/>
    <mergeCell ref="DO15:DQ15"/>
    <mergeCell ref="DS15:DU15"/>
    <mergeCell ref="DW15:DY15"/>
    <mergeCell ref="EA15:EC15"/>
    <mergeCell ref="EE15:EG15"/>
    <mergeCell ref="EI15:EK15"/>
    <mergeCell ref="EM15:EO15"/>
    <mergeCell ref="BG22:BI22"/>
    <mergeCell ref="BK22:BM22"/>
    <mergeCell ref="CM15:CO15"/>
    <mergeCell ref="CQ15:CS15"/>
    <mergeCell ref="CU15:CW15"/>
    <mergeCell ref="CY15:DA15"/>
    <mergeCell ref="DC15:DE15"/>
    <mergeCell ref="EQ15:ES15"/>
    <mergeCell ref="BW15:BY15"/>
    <mergeCell ref="BG20:BI20"/>
    <mergeCell ref="BK20:BM20"/>
    <mergeCell ref="BO20:BQ20"/>
    <mergeCell ref="BS20:BU20"/>
    <mergeCell ref="BW20:BY20"/>
    <mergeCell ref="EQ21:ES21"/>
    <mergeCell ref="EQ16:ES16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C16:E16"/>
    <mergeCell ref="C19:E19"/>
    <mergeCell ref="BG19:BI19"/>
    <mergeCell ref="BK19:BM19"/>
    <mergeCell ref="BO19:BQ19"/>
    <mergeCell ref="BS19:BU19"/>
    <mergeCell ref="BW19:BY19"/>
    <mergeCell ref="BO21:BQ21"/>
    <mergeCell ref="BS21:BU21"/>
    <mergeCell ref="BW21:BY21"/>
    <mergeCell ref="A47:D47"/>
    <mergeCell ref="A48:A50"/>
    <mergeCell ref="C50:D50"/>
    <mergeCell ref="C15:E15"/>
    <mergeCell ref="BG15:BI15"/>
    <mergeCell ref="BK15:BM15"/>
    <mergeCell ref="BO15:BQ15"/>
    <mergeCell ref="BS15:BU15"/>
    <mergeCell ref="C25:E25"/>
    <mergeCell ref="C26:E26"/>
    <mergeCell ref="C23:E23"/>
    <mergeCell ref="C24:E24"/>
    <mergeCell ref="C21:E21"/>
    <mergeCell ref="C22:E22"/>
    <mergeCell ref="C20:E20"/>
    <mergeCell ref="BG21:BI21"/>
    <mergeCell ref="BK21:BM21"/>
    <mergeCell ref="A45:B45"/>
    <mergeCell ref="G34:I34"/>
    <mergeCell ref="O34:Q34"/>
    <mergeCell ref="S34:U34"/>
    <mergeCell ref="W34:Y34"/>
    <mergeCell ref="AE34:AG34"/>
    <mergeCell ref="C29:E29"/>
    <mergeCell ref="C30:E30"/>
    <mergeCell ref="C27:E27"/>
    <mergeCell ref="C28:E28"/>
    <mergeCell ref="EE21:EG21"/>
    <mergeCell ref="DW14:DY14"/>
    <mergeCell ref="EA14:EC14"/>
    <mergeCell ref="EE14:EG14"/>
    <mergeCell ref="EI14:EK14"/>
    <mergeCell ref="EM14:EO14"/>
    <mergeCell ref="CA20:CC20"/>
    <mergeCell ref="CE20:CG20"/>
    <mergeCell ref="CI20:CK20"/>
    <mergeCell ref="BS14:BU14"/>
    <mergeCell ref="BW14:BY14"/>
    <mergeCell ref="CA14:CC14"/>
    <mergeCell ref="CE14:CG14"/>
    <mergeCell ref="CI14:CK14"/>
    <mergeCell ref="DW16:DY16"/>
    <mergeCell ref="CA15:CC15"/>
    <mergeCell ref="CE15:CG15"/>
    <mergeCell ref="CI15:CK15"/>
    <mergeCell ref="BO14:BQ14"/>
    <mergeCell ref="CE21:CG21"/>
    <mergeCell ref="CI21:CK21"/>
    <mergeCell ref="DW10:DY10"/>
    <mergeCell ref="EA10:EC10"/>
    <mergeCell ref="EE10:EG10"/>
    <mergeCell ref="EI10:EK10"/>
    <mergeCell ref="EM10:EO10"/>
    <mergeCell ref="EQ14:ES14"/>
    <mergeCell ref="EU14:EW14"/>
    <mergeCell ref="C18:E18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W9:DY9"/>
    <mergeCell ref="EA9:EC9"/>
    <mergeCell ref="EE9:EG9"/>
    <mergeCell ref="EI9:EK9"/>
    <mergeCell ref="EM9:EO9"/>
    <mergeCell ref="DG9:DI9"/>
    <mergeCell ref="DK9:DM9"/>
    <mergeCell ref="DO9:DQ9"/>
    <mergeCell ref="DS9:DU9"/>
    <mergeCell ref="CM9:CO9"/>
    <mergeCell ref="CQ9:CS9"/>
    <mergeCell ref="CU9:CW9"/>
    <mergeCell ref="CY9:DA9"/>
    <mergeCell ref="DC9:DE9"/>
    <mergeCell ref="DG14:DI14"/>
    <mergeCell ref="DK14:DM14"/>
    <mergeCell ref="DO14:DQ14"/>
    <mergeCell ref="DS14:DU14"/>
    <mergeCell ref="CM14:CO14"/>
    <mergeCell ref="CQ14:CS14"/>
    <mergeCell ref="CU14:CW14"/>
    <mergeCell ref="CY14:DA14"/>
    <mergeCell ref="DC14:DE14"/>
    <mergeCell ref="CU11:CW11"/>
    <mergeCell ref="CY11:DA11"/>
    <mergeCell ref="DC11:DE11"/>
    <mergeCell ref="DG11:DI11"/>
    <mergeCell ref="DK11:DM11"/>
    <mergeCell ref="DO11:DQ11"/>
    <mergeCell ref="DS11:DU11"/>
    <mergeCell ref="EQ9:ES9"/>
    <mergeCell ref="EU9:EW9"/>
    <mergeCell ref="A13:F13"/>
    <mergeCell ref="C14:E14"/>
    <mergeCell ref="G14:I14"/>
    <mergeCell ref="K14:M14"/>
    <mergeCell ref="O14:Q14"/>
    <mergeCell ref="S14:U14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C11:E11"/>
    <mergeCell ref="DS10:DU10"/>
    <mergeCell ref="EQ10:ES10"/>
    <mergeCell ref="EU10:EW10"/>
    <mergeCell ref="BG11:BI11"/>
    <mergeCell ref="C8:E8"/>
    <mergeCell ref="C10:E10"/>
    <mergeCell ref="CE5:CG5"/>
    <mergeCell ref="CI5:CK5"/>
    <mergeCell ref="BG9:BI9"/>
    <mergeCell ref="BK9:BM9"/>
    <mergeCell ref="BO9:BQ9"/>
    <mergeCell ref="BS9:BU9"/>
    <mergeCell ref="BW9:BY9"/>
    <mergeCell ref="CA9:CC9"/>
    <mergeCell ref="CE9:CG9"/>
    <mergeCell ref="CI9:CK9"/>
    <mergeCell ref="G5:I5"/>
    <mergeCell ref="K5:M5"/>
    <mergeCell ref="O5:Q5"/>
    <mergeCell ref="S5:U5"/>
    <mergeCell ref="A2:B2"/>
    <mergeCell ref="C2:D2"/>
    <mergeCell ref="C9:E9"/>
    <mergeCell ref="C6:E6"/>
    <mergeCell ref="C7:E7"/>
    <mergeCell ref="A1:D1"/>
    <mergeCell ref="A4:F4"/>
    <mergeCell ref="C5:E5"/>
    <mergeCell ref="C35:E35"/>
    <mergeCell ref="C33:E33"/>
    <mergeCell ref="C34:E34"/>
    <mergeCell ref="C31:E31"/>
    <mergeCell ref="C32:E32"/>
    <mergeCell ref="E1:EY1"/>
    <mergeCell ref="EM35:EO35"/>
    <mergeCell ref="EQ35:ES35"/>
    <mergeCell ref="EU35:EW35"/>
    <mergeCell ref="EM34:EO34"/>
    <mergeCell ref="EQ34:ES34"/>
    <mergeCell ref="EU34:EW34"/>
    <mergeCell ref="BG35:BI35"/>
    <mergeCell ref="BK35:BM35"/>
    <mergeCell ref="BO35:BQ35"/>
    <mergeCell ref="BS35:BU35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BO5:BQ5"/>
    <mergeCell ref="BS5:BU5"/>
    <mergeCell ref="BW5:BY5"/>
    <mergeCell ref="CA5:CC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DW11:DY11"/>
    <mergeCell ref="EA11:EC11"/>
    <mergeCell ref="EE11:EG11"/>
    <mergeCell ref="EI11:EK11"/>
    <mergeCell ref="EM11:EO11"/>
    <mergeCell ref="EQ11:ES11"/>
    <mergeCell ref="EU11:EW11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EU21:EW21"/>
    <mergeCell ref="CA19:CC19"/>
    <mergeCell ref="CE19:CG19"/>
    <mergeCell ref="CI19:CK19"/>
    <mergeCell ref="CM19:CO19"/>
    <mergeCell ref="CU20:CW20"/>
    <mergeCell ref="CY20:DA20"/>
    <mergeCell ref="DC20:DE20"/>
    <mergeCell ref="DG20:DI20"/>
    <mergeCell ref="DK20:DM20"/>
    <mergeCell ref="CQ19:CS19"/>
    <mergeCell ref="CU19:CW19"/>
    <mergeCell ref="CY19:DA19"/>
    <mergeCell ref="DC19:DE19"/>
    <mergeCell ref="DG19:DI19"/>
    <mergeCell ref="DK19:DM19"/>
    <mergeCell ref="DO19:DQ19"/>
    <mergeCell ref="EM19:EO19"/>
    <mergeCell ref="DS19:DU19"/>
    <mergeCell ref="DW19:DY19"/>
    <mergeCell ref="EA19:EC19"/>
    <mergeCell ref="EE19:EG19"/>
    <mergeCell ref="EI19:EK19"/>
    <mergeCell ref="CA21:CC21"/>
    <mergeCell ref="EU16:EW16"/>
    <mergeCell ref="DS20:DU20"/>
    <mergeCell ref="DW20:DY20"/>
    <mergeCell ref="EA20:EC20"/>
    <mergeCell ref="EE20:EG20"/>
    <mergeCell ref="EI20:EK20"/>
    <mergeCell ref="EQ18:ES18"/>
    <mergeCell ref="EU18:EW18"/>
    <mergeCell ref="EQ19:ES19"/>
    <mergeCell ref="EU19:EW19"/>
    <mergeCell ref="EM20:EO20"/>
    <mergeCell ref="EQ20:ES20"/>
    <mergeCell ref="EU20:EW20"/>
    <mergeCell ref="EA16:EC16"/>
    <mergeCell ref="EE16:EG16"/>
    <mergeCell ref="EI16:EK16"/>
    <mergeCell ref="EM16:EO16"/>
    <mergeCell ref="DS18:DU18"/>
    <mergeCell ref="DW18:DY18"/>
    <mergeCell ref="EA18:EC18"/>
    <mergeCell ref="EE18:EG18"/>
    <mergeCell ref="EI18:EK18"/>
    <mergeCell ref="EM18:EO18"/>
    <mergeCell ref="CM20:CO20"/>
    <mergeCell ref="CQ20:CS20"/>
    <mergeCell ref="DW23:DY23"/>
    <mergeCell ref="EA23:EC23"/>
    <mergeCell ref="EE23:EG23"/>
    <mergeCell ref="EI23:EK23"/>
    <mergeCell ref="EM21:EO21"/>
    <mergeCell ref="CY22:DA22"/>
    <mergeCell ref="DC22:DE22"/>
    <mergeCell ref="DG22:DI22"/>
    <mergeCell ref="DK22:DM22"/>
    <mergeCell ref="DO22:DQ22"/>
    <mergeCell ref="DW22:DY22"/>
    <mergeCell ref="DO20:DQ20"/>
    <mergeCell ref="DS22:DU22"/>
    <mergeCell ref="EI21:EK21"/>
    <mergeCell ref="EA22:EC22"/>
    <mergeCell ref="EE22:EG22"/>
    <mergeCell ref="EI22:EK22"/>
    <mergeCell ref="DS21:DU21"/>
    <mergeCell ref="DW21:DY21"/>
    <mergeCell ref="EA21:EC21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DW24:DY24"/>
    <mergeCell ref="EA24:EC24"/>
    <mergeCell ref="EE24:EG24"/>
    <mergeCell ref="EI24:EK24"/>
    <mergeCell ref="EM22:EO22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5:DY25"/>
    <mergeCell ref="EA25:EC25"/>
    <mergeCell ref="EE25:EG25"/>
    <mergeCell ref="EI25:EK25"/>
    <mergeCell ref="EM23:EO23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6:DY26"/>
    <mergeCell ref="EA26:EC26"/>
    <mergeCell ref="EE26:EG26"/>
    <mergeCell ref="EI26:EK26"/>
    <mergeCell ref="EM24:EO24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7:DY27"/>
    <mergeCell ref="EA27:EC27"/>
    <mergeCell ref="EE27:EG27"/>
    <mergeCell ref="EI27:EK27"/>
    <mergeCell ref="EM25:EO25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8:DY28"/>
    <mergeCell ref="EA28:EC28"/>
    <mergeCell ref="EE28:EG28"/>
    <mergeCell ref="EI28:EK28"/>
    <mergeCell ref="EM26:EO26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9:DY29"/>
    <mergeCell ref="EA29:EC29"/>
    <mergeCell ref="EE29:EG29"/>
    <mergeCell ref="EI29:EK29"/>
    <mergeCell ref="EM27:EO27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30:DY30"/>
    <mergeCell ref="EA30:EC30"/>
    <mergeCell ref="EE30:EG30"/>
    <mergeCell ref="EI30:EK30"/>
    <mergeCell ref="EM28:EO28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31:DY31"/>
    <mergeCell ref="EA31:EC31"/>
    <mergeCell ref="EE31:EG31"/>
    <mergeCell ref="EI31:EK31"/>
    <mergeCell ref="EM29:EO29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2:DY32"/>
    <mergeCell ref="EA32:EC32"/>
    <mergeCell ref="EE32:EG32"/>
    <mergeCell ref="EI32:EK32"/>
    <mergeCell ref="EM30:EO30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3:DY33"/>
    <mergeCell ref="EA33:EC33"/>
    <mergeCell ref="EE33:EG33"/>
    <mergeCell ref="EI33:EK33"/>
    <mergeCell ref="EM31:EO31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4:DY34"/>
    <mergeCell ref="EA34:EC34"/>
    <mergeCell ref="EE34:EG34"/>
    <mergeCell ref="EI34:EK34"/>
    <mergeCell ref="EM32:EO32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S33:DU33"/>
    <mergeCell ref="DW35:DY35"/>
    <mergeCell ref="EA35:EC35"/>
    <mergeCell ref="EE35:EG35"/>
    <mergeCell ref="EI35:EK35"/>
    <mergeCell ref="EM33:EO33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DS34:DU34"/>
    <mergeCell ref="DG35:DI35"/>
    <mergeCell ref="DK35:DM35"/>
    <mergeCell ref="DO35:DQ35"/>
    <mergeCell ref="DS35:DU35"/>
    <mergeCell ref="BW35:BY35"/>
    <mergeCell ref="CA35:CC35"/>
    <mergeCell ref="CE35:CG35"/>
    <mergeCell ref="CI35:CK35"/>
    <mergeCell ref="CM35:CO35"/>
    <mergeCell ref="CQ35:CS35"/>
    <mergeCell ref="CU35:CW35"/>
    <mergeCell ref="CY35:DA35"/>
    <mergeCell ref="DC35:DE3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2"/>
  <sheetViews>
    <sheetView showGridLines="0" topLeftCell="B25" zoomScale="75" zoomScaleNormal="75" workbookViewId="0">
      <selection activeCell="H23" sqref="H23"/>
    </sheetView>
  </sheetViews>
  <sheetFormatPr baseColWidth="10" defaultColWidth="9.140625" defaultRowHeight="15" x14ac:dyDescent="0.25"/>
  <cols>
    <col min="1" max="1" width="16.7109375" customWidth="1"/>
    <col min="2" max="2" width="48.85546875" customWidth="1"/>
    <col min="3" max="4" width="12.28515625" customWidth="1"/>
    <col min="5" max="5" width="10.7109375" customWidth="1"/>
    <col min="6" max="6" width="11.42578125" bestFit="1" customWidth="1"/>
    <col min="7" max="8" width="10.7109375" customWidth="1"/>
    <col min="9" max="9" width="13.5703125" customWidth="1"/>
    <col min="10" max="10" width="11.42578125" bestFit="1" customWidth="1"/>
    <col min="11" max="12" width="10.7109375" customWidth="1"/>
    <col min="13" max="13" width="15.7109375" customWidth="1"/>
    <col min="14" max="14" width="11.42578125" bestFit="1" customWidth="1"/>
    <col min="15" max="16" width="10.7109375" customWidth="1"/>
    <col min="17" max="17" width="14.28515625" customWidth="1"/>
    <col min="18" max="18" width="11.42578125" bestFit="1" customWidth="1"/>
    <col min="19" max="20" width="10.7109375" customWidth="1"/>
    <col min="21" max="21" width="15.42578125" customWidth="1"/>
    <col min="22" max="22" width="11.7109375" customWidth="1"/>
    <col min="25" max="25" width="18.85546875" customWidth="1"/>
    <col min="26" max="26" width="11.42578125" bestFit="1" customWidth="1"/>
    <col min="29" max="29" width="21.85546875" customWidth="1"/>
    <col min="30" max="30" width="11.42578125" bestFit="1" customWidth="1"/>
    <col min="34" max="34" width="11.42578125" bestFit="1" customWidth="1"/>
    <col min="37" max="37" width="11.42578125" customWidth="1"/>
    <col min="38" max="38" width="11.42578125" bestFit="1" customWidth="1"/>
    <col min="41" max="41" width="14.85546875" customWidth="1"/>
    <col min="42" max="42" width="11.42578125" bestFit="1" customWidth="1"/>
    <col min="45" max="45" width="12" customWidth="1"/>
    <col min="46" max="46" width="11.42578125" bestFit="1" customWidth="1"/>
    <col min="49" max="49" width="16.140625" customWidth="1"/>
    <col min="50" max="50" width="11.42578125" bestFit="1" customWidth="1"/>
    <col min="54" max="54" width="11.42578125" bestFit="1" customWidth="1"/>
    <col min="58" max="58" width="11.42578125" bestFit="1" customWidth="1"/>
    <col min="62" max="62" width="11.42578125" bestFit="1" customWidth="1"/>
    <col min="66" max="66" width="11.42578125" bestFit="1" customWidth="1"/>
    <col min="70" max="70" width="11.42578125" bestFit="1" customWidth="1"/>
    <col min="74" max="74" width="11.42578125" bestFit="1" customWidth="1"/>
    <col min="78" max="78" width="11.42578125" bestFit="1" customWidth="1"/>
    <col min="82" max="82" width="11.42578125" bestFit="1" customWidth="1"/>
    <col min="86" max="86" width="11.42578125" bestFit="1" customWidth="1"/>
    <col min="90" max="90" width="11.42578125" bestFit="1" customWidth="1"/>
    <col min="94" max="94" width="11.42578125" bestFit="1" customWidth="1"/>
    <col min="98" max="98" width="11.42578125" bestFit="1" customWidth="1"/>
    <col min="102" max="102" width="11.42578125" bestFit="1" customWidth="1"/>
    <col min="106" max="106" width="11.42578125" bestFit="1" customWidth="1"/>
    <col min="110" max="110" width="11.42578125" bestFit="1" customWidth="1"/>
    <col min="114" max="114" width="11.42578125" bestFit="1" customWidth="1"/>
    <col min="118" max="118" width="11.42578125" bestFit="1" customWidth="1"/>
    <col min="122" max="122" width="11.42578125" bestFit="1" customWidth="1"/>
    <col min="126" max="126" width="11.42578125" bestFit="1" customWidth="1"/>
    <col min="130" max="130" width="11.42578125" bestFit="1" customWidth="1"/>
    <col min="134" max="134" width="11.42578125" bestFit="1" customWidth="1"/>
    <col min="138" max="138" width="11.42578125" bestFit="1" customWidth="1"/>
    <col min="142" max="142" width="11.42578125" bestFit="1" customWidth="1"/>
    <col min="146" max="146" width="11.42578125" bestFit="1" customWidth="1"/>
    <col min="150" max="150" width="11.42578125" bestFit="1" customWidth="1"/>
    <col min="154" max="154" width="11.42578125" bestFit="1" customWidth="1"/>
    <col min="155" max="155" width="10.28515625" bestFit="1" customWidth="1"/>
  </cols>
  <sheetData>
    <row r="1" spans="1:155" ht="26.25" x14ac:dyDescent="0.4">
      <c r="A1" s="186"/>
      <c r="B1" s="186"/>
      <c r="C1" s="186"/>
      <c r="D1" s="186"/>
      <c r="E1" s="186" t="s">
        <v>68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  <c r="ED1" s="186"/>
      <c r="EE1" s="186"/>
      <c r="EF1" s="186"/>
      <c r="EG1" s="186"/>
      <c r="EH1" s="186"/>
      <c r="EI1" s="186"/>
      <c r="EJ1" s="186"/>
      <c r="EK1" s="186"/>
      <c r="EL1" s="186"/>
      <c r="EM1" s="186"/>
      <c r="EN1" s="186"/>
      <c r="EO1" s="186"/>
      <c r="EP1" s="186"/>
      <c r="EQ1" s="186"/>
      <c r="ER1" s="186"/>
      <c r="ES1" s="186"/>
      <c r="ET1" s="186"/>
      <c r="EU1" s="186"/>
      <c r="EV1" s="186"/>
      <c r="EW1" s="186"/>
      <c r="EX1" s="186"/>
      <c r="EY1" s="186"/>
    </row>
    <row r="2" spans="1:155" ht="18.75" x14ac:dyDescent="0.25">
      <c r="A2" s="189" t="s">
        <v>259</v>
      </c>
      <c r="B2" s="190"/>
      <c r="C2" s="205">
        <f>Novembre!C50</f>
        <v>402.22849000000048</v>
      </c>
      <c r="D2" s="206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</row>
    <row r="3" spans="1:155" ht="15.75" thickBot="1" x14ac:dyDescent="0.3"/>
    <row r="4" spans="1:155" ht="18.75" x14ac:dyDescent="0.3">
      <c r="A4" s="182" t="s">
        <v>21</v>
      </c>
      <c r="B4" s="182"/>
      <c r="C4" s="182"/>
      <c r="D4" s="182"/>
      <c r="E4" s="182"/>
      <c r="F4" s="18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87" t="s">
        <v>34</v>
      </c>
    </row>
    <row r="5" spans="1:155" x14ac:dyDescent="0.25">
      <c r="A5" s="4" t="s">
        <v>1</v>
      </c>
      <c r="B5" s="4" t="s">
        <v>0</v>
      </c>
      <c r="C5" s="180" t="s">
        <v>28</v>
      </c>
      <c r="D5" s="181"/>
      <c r="E5" s="181"/>
      <c r="F5" s="6" t="s">
        <v>27</v>
      </c>
      <c r="G5" s="180" t="s">
        <v>28</v>
      </c>
      <c r="H5" s="181"/>
      <c r="I5" s="181"/>
      <c r="J5" s="6" t="s">
        <v>27</v>
      </c>
      <c r="K5" s="180" t="s">
        <v>28</v>
      </c>
      <c r="L5" s="181"/>
      <c r="M5" s="181"/>
      <c r="N5" s="6" t="s">
        <v>27</v>
      </c>
      <c r="O5" s="180" t="s">
        <v>28</v>
      </c>
      <c r="P5" s="181"/>
      <c r="Q5" s="181"/>
      <c r="R5" s="6" t="s">
        <v>27</v>
      </c>
      <c r="S5" s="180" t="s">
        <v>28</v>
      </c>
      <c r="T5" s="181"/>
      <c r="U5" s="181"/>
      <c r="V5" s="6" t="s">
        <v>27</v>
      </c>
      <c r="W5" s="180" t="s">
        <v>28</v>
      </c>
      <c r="X5" s="181"/>
      <c r="Y5" s="181"/>
      <c r="Z5" s="6" t="s">
        <v>27</v>
      </c>
      <c r="AA5" s="180" t="s">
        <v>28</v>
      </c>
      <c r="AB5" s="181"/>
      <c r="AC5" s="181"/>
      <c r="AD5" s="6" t="s">
        <v>27</v>
      </c>
      <c r="AE5" s="180" t="s">
        <v>28</v>
      </c>
      <c r="AF5" s="181"/>
      <c r="AG5" s="181"/>
      <c r="AH5" s="6" t="s">
        <v>27</v>
      </c>
      <c r="AI5" s="180" t="s">
        <v>28</v>
      </c>
      <c r="AJ5" s="181"/>
      <c r="AK5" s="181"/>
      <c r="AL5" s="6" t="s">
        <v>27</v>
      </c>
      <c r="AM5" s="180" t="s">
        <v>28</v>
      </c>
      <c r="AN5" s="181"/>
      <c r="AO5" s="181"/>
      <c r="AP5" s="6" t="s">
        <v>27</v>
      </c>
      <c r="AQ5" s="180" t="s">
        <v>28</v>
      </c>
      <c r="AR5" s="181"/>
      <c r="AS5" s="181"/>
      <c r="AT5" s="6" t="s">
        <v>27</v>
      </c>
      <c r="AU5" s="180" t="s">
        <v>28</v>
      </c>
      <c r="AV5" s="181"/>
      <c r="AW5" s="181"/>
      <c r="AX5" s="6" t="s">
        <v>27</v>
      </c>
      <c r="AY5" s="180" t="s">
        <v>28</v>
      </c>
      <c r="AZ5" s="181"/>
      <c r="BA5" s="181"/>
      <c r="BB5" s="6" t="s">
        <v>27</v>
      </c>
      <c r="BC5" s="180" t="s">
        <v>28</v>
      </c>
      <c r="BD5" s="181"/>
      <c r="BE5" s="181"/>
      <c r="BF5" s="6" t="s">
        <v>27</v>
      </c>
      <c r="BG5" s="180" t="s">
        <v>28</v>
      </c>
      <c r="BH5" s="181"/>
      <c r="BI5" s="181"/>
      <c r="BJ5" s="6" t="s">
        <v>27</v>
      </c>
      <c r="BK5" s="180" t="s">
        <v>28</v>
      </c>
      <c r="BL5" s="181"/>
      <c r="BM5" s="181"/>
      <c r="BN5" s="6" t="s">
        <v>27</v>
      </c>
      <c r="BO5" s="180" t="s">
        <v>28</v>
      </c>
      <c r="BP5" s="181"/>
      <c r="BQ5" s="181"/>
      <c r="BR5" s="6" t="s">
        <v>27</v>
      </c>
      <c r="BS5" s="180" t="s">
        <v>28</v>
      </c>
      <c r="BT5" s="181"/>
      <c r="BU5" s="181"/>
      <c r="BV5" s="6" t="s">
        <v>27</v>
      </c>
      <c r="BW5" s="180" t="s">
        <v>28</v>
      </c>
      <c r="BX5" s="181"/>
      <c r="BY5" s="181"/>
      <c r="BZ5" s="6" t="s">
        <v>27</v>
      </c>
      <c r="CA5" s="180" t="s">
        <v>28</v>
      </c>
      <c r="CB5" s="181"/>
      <c r="CC5" s="181"/>
      <c r="CD5" s="6" t="s">
        <v>27</v>
      </c>
      <c r="CE5" s="180" t="s">
        <v>28</v>
      </c>
      <c r="CF5" s="181"/>
      <c r="CG5" s="181"/>
      <c r="CH5" s="6" t="s">
        <v>27</v>
      </c>
      <c r="CI5" s="180" t="s">
        <v>28</v>
      </c>
      <c r="CJ5" s="181"/>
      <c r="CK5" s="181"/>
      <c r="CL5" s="6" t="s">
        <v>27</v>
      </c>
      <c r="CM5" s="180" t="s">
        <v>28</v>
      </c>
      <c r="CN5" s="181"/>
      <c r="CO5" s="181"/>
      <c r="CP5" s="6" t="s">
        <v>27</v>
      </c>
      <c r="CQ5" s="180" t="s">
        <v>28</v>
      </c>
      <c r="CR5" s="181"/>
      <c r="CS5" s="181"/>
      <c r="CT5" s="6" t="s">
        <v>27</v>
      </c>
      <c r="CU5" s="180" t="s">
        <v>28</v>
      </c>
      <c r="CV5" s="181"/>
      <c r="CW5" s="181"/>
      <c r="CX5" s="6" t="s">
        <v>27</v>
      </c>
      <c r="CY5" s="180" t="s">
        <v>28</v>
      </c>
      <c r="CZ5" s="181"/>
      <c r="DA5" s="181"/>
      <c r="DB5" s="6" t="s">
        <v>27</v>
      </c>
      <c r="DC5" s="180" t="s">
        <v>28</v>
      </c>
      <c r="DD5" s="181"/>
      <c r="DE5" s="181"/>
      <c r="DF5" s="6" t="s">
        <v>27</v>
      </c>
      <c r="DG5" s="180" t="s">
        <v>28</v>
      </c>
      <c r="DH5" s="181"/>
      <c r="DI5" s="181"/>
      <c r="DJ5" s="6" t="s">
        <v>27</v>
      </c>
      <c r="DK5" s="180" t="s">
        <v>28</v>
      </c>
      <c r="DL5" s="181"/>
      <c r="DM5" s="181"/>
      <c r="DN5" s="6" t="s">
        <v>27</v>
      </c>
      <c r="DO5" s="180" t="s">
        <v>28</v>
      </c>
      <c r="DP5" s="181"/>
      <c r="DQ5" s="181"/>
      <c r="DR5" s="6" t="s">
        <v>27</v>
      </c>
      <c r="DS5" s="180" t="s">
        <v>28</v>
      </c>
      <c r="DT5" s="181"/>
      <c r="DU5" s="181"/>
      <c r="DV5" s="6" t="s">
        <v>27</v>
      </c>
      <c r="DW5" s="180" t="s">
        <v>28</v>
      </c>
      <c r="DX5" s="181"/>
      <c r="DY5" s="181"/>
      <c r="DZ5" s="6" t="s">
        <v>27</v>
      </c>
      <c r="EA5" s="180" t="s">
        <v>28</v>
      </c>
      <c r="EB5" s="181"/>
      <c r="EC5" s="181"/>
      <c r="ED5" s="6" t="s">
        <v>27</v>
      </c>
      <c r="EE5" s="180" t="s">
        <v>28</v>
      </c>
      <c r="EF5" s="181"/>
      <c r="EG5" s="181"/>
      <c r="EH5" s="6" t="s">
        <v>27</v>
      </c>
      <c r="EI5" s="180" t="s">
        <v>28</v>
      </c>
      <c r="EJ5" s="181"/>
      <c r="EK5" s="181"/>
      <c r="EL5" s="6" t="s">
        <v>27</v>
      </c>
      <c r="EM5" s="180" t="s">
        <v>28</v>
      </c>
      <c r="EN5" s="181"/>
      <c r="EO5" s="181"/>
      <c r="EP5" s="6" t="s">
        <v>27</v>
      </c>
      <c r="EQ5" s="180" t="s">
        <v>28</v>
      </c>
      <c r="ER5" s="181"/>
      <c r="ES5" s="181"/>
      <c r="ET5" s="6" t="s">
        <v>27</v>
      </c>
      <c r="EU5" s="180" t="s">
        <v>28</v>
      </c>
      <c r="EV5" s="181"/>
      <c r="EW5" s="181"/>
      <c r="EX5" s="9" t="s">
        <v>27</v>
      </c>
      <c r="EY5" s="188"/>
    </row>
    <row r="6" spans="1:155" x14ac:dyDescent="0.25">
      <c r="A6">
        <v>707100</v>
      </c>
      <c r="B6" t="s">
        <v>26</v>
      </c>
      <c r="C6" s="202"/>
      <c r="D6" s="203"/>
      <c r="E6" s="204"/>
      <c r="F6" s="7">
        <v>0</v>
      </c>
      <c r="G6" s="163"/>
      <c r="H6" s="164"/>
      <c r="I6" s="165"/>
      <c r="J6" s="7">
        <v>0</v>
      </c>
      <c r="K6" s="163"/>
      <c r="L6" s="164"/>
      <c r="M6" s="165"/>
      <c r="N6" s="7">
        <v>0</v>
      </c>
      <c r="O6" s="163"/>
      <c r="P6" s="164"/>
      <c r="Q6" s="165"/>
      <c r="R6" s="7">
        <v>0</v>
      </c>
      <c r="S6" s="163"/>
      <c r="T6" s="164"/>
      <c r="U6" s="165"/>
      <c r="V6" s="7">
        <v>0</v>
      </c>
      <c r="W6" s="163"/>
      <c r="X6" s="164"/>
      <c r="Y6" s="165"/>
      <c r="Z6" s="7">
        <v>0</v>
      </c>
      <c r="AA6" s="163"/>
      <c r="AB6" s="164"/>
      <c r="AC6" s="165"/>
      <c r="AD6" s="7">
        <v>0</v>
      </c>
      <c r="AE6" s="163"/>
      <c r="AF6" s="164"/>
      <c r="AG6" s="165"/>
      <c r="AH6" s="7">
        <v>0</v>
      </c>
      <c r="AI6" s="163"/>
      <c r="AJ6" s="164"/>
      <c r="AK6" s="165"/>
      <c r="AL6" s="7">
        <v>0</v>
      </c>
      <c r="AM6" s="163"/>
      <c r="AN6" s="164"/>
      <c r="AO6" s="165"/>
      <c r="AP6" s="7">
        <v>0</v>
      </c>
      <c r="AQ6" s="163"/>
      <c r="AR6" s="164"/>
      <c r="AS6" s="165"/>
      <c r="AT6" s="7">
        <v>0</v>
      </c>
      <c r="AU6" s="163"/>
      <c r="AV6" s="164"/>
      <c r="AW6" s="165"/>
      <c r="AX6" s="7">
        <v>0</v>
      </c>
      <c r="AY6" s="163"/>
      <c r="AZ6" s="164"/>
      <c r="BA6" s="165"/>
      <c r="BB6" s="7">
        <v>0</v>
      </c>
      <c r="BC6" s="163"/>
      <c r="BD6" s="164"/>
      <c r="BE6" s="165"/>
      <c r="BF6" s="7">
        <v>0</v>
      </c>
      <c r="BG6" s="202"/>
      <c r="BH6" s="203"/>
      <c r="BI6" s="204"/>
      <c r="BJ6" s="7">
        <v>0</v>
      </c>
      <c r="BK6" s="202"/>
      <c r="BL6" s="203"/>
      <c r="BM6" s="204"/>
      <c r="BN6" s="7">
        <v>0</v>
      </c>
      <c r="BO6" s="202"/>
      <c r="BP6" s="203"/>
      <c r="BQ6" s="204"/>
      <c r="BR6" s="7">
        <v>0</v>
      </c>
      <c r="BS6" s="202"/>
      <c r="BT6" s="203"/>
      <c r="BU6" s="204"/>
      <c r="BV6" s="7">
        <v>0</v>
      </c>
      <c r="BW6" s="202"/>
      <c r="BX6" s="203"/>
      <c r="BY6" s="204"/>
      <c r="BZ6" s="7">
        <v>0</v>
      </c>
      <c r="CA6" s="202"/>
      <c r="CB6" s="203"/>
      <c r="CC6" s="204"/>
      <c r="CD6" s="7">
        <v>0</v>
      </c>
      <c r="CE6" s="202"/>
      <c r="CF6" s="203"/>
      <c r="CG6" s="204"/>
      <c r="CH6" s="7">
        <v>0</v>
      </c>
      <c r="CI6" s="202"/>
      <c r="CJ6" s="203"/>
      <c r="CK6" s="204"/>
      <c r="CL6" s="7">
        <v>0</v>
      </c>
      <c r="CM6" s="202"/>
      <c r="CN6" s="203"/>
      <c r="CO6" s="204"/>
      <c r="CP6" s="7">
        <v>0</v>
      </c>
      <c r="CQ6" s="202"/>
      <c r="CR6" s="203"/>
      <c r="CS6" s="204"/>
      <c r="CT6" s="7">
        <v>0</v>
      </c>
      <c r="CU6" s="202"/>
      <c r="CV6" s="203"/>
      <c r="CW6" s="204"/>
      <c r="CX6" s="7">
        <v>0</v>
      </c>
      <c r="CY6" s="202"/>
      <c r="CZ6" s="203"/>
      <c r="DA6" s="204"/>
      <c r="DB6" s="7">
        <v>0</v>
      </c>
      <c r="DC6" s="202"/>
      <c r="DD6" s="203"/>
      <c r="DE6" s="204"/>
      <c r="DF6" s="7">
        <v>0</v>
      </c>
      <c r="DG6" s="202"/>
      <c r="DH6" s="203"/>
      <c r="DI6" s="204"/>
      <c r="DJ6" s="7">
        <v>0</v>
      </c>
      <c r="DK6" s="202"/>
      <c r="DL6" s="203"/>
      <c r="DM6" s="204"/>
      <c r="DN6" s="7">
        <v>0</v>
      </c>
      <c r="DO6" s="202"/>
      <c r="DP6" s="203"/>
      <c r="DQ6" s="204"/>
      <c r="DR6" s="7">
        <v>0</v>
      </c>
      <c r="DS6" s="202"/>
      <c r="DT6" s="203"/>
      <c r="DU6" s="204"/>
      <c r="DV6" s="7">
        <v>0</v>
      </c>
      <c r="DW6" s="202"/>
      <c r="DX6" s="203"/>
      <c r="DY6" s="204"/>
      <c r="DZ6" s="7">
        <v>0</v>
      </c>
      <c r="EA6" s="202"/>
      <c r="EB6" s="203"/>
      <c r="EC6" s="204"/>
      <c r="ED6" s="7">
        <v>0</v>
      </c>
      <c r="EE6" s="202"/>
      <c r="EF6" s="203"/>
      <c r="EG6" s="204"/>
      <c r="EH6" s="7">
        <v>0</v>
      </c>
      <c r="EI6" s="202"/>
      <c r="EJ6" s="203"/>
      <c r="EK6" s="204"/>
      <c r="EL6" s="7">
        <v>0</v>
      </c>
      <c r="EM6" s="202"/>
      <c r="EN6" s="203"/>
      <c r="EO6" s="204"/>
      <c r="EP6" s="7">
        <v>0</v>
      </c>
      <c r="EQ6" s="202"/>
      <c r="ER6" s="203"/>
      <c r="ES6" s="204"/>
      <c r="ET6" s="7">
        <v>0</v>
      </c>
      <c r="EU6" s="202"/>
      <c r="EV6" s="203"/>
      <c r="EW6" s="204"/>
      <c r="EX6" s="10">
        <v>0</v>
      </c>
      <c r="EY6" s="17">
        <f>F6+J6+N6+R6+V6+Z6+AD6+AH6+AL6+AP6+AT6+AX6+BB6+BF6+BJ6+BN6+BR6+BV6+BZ6+CD6+CH6+CL6+CP6+CT6+CX6+DB6+DF6+DJ6+DN6+DR6+DV6+DZ6+ED6+EH6+EL6+EP6+ET6+EX6</f>
        <v>0</v>
      </c>
    </row>
    <row r="7" spans="1:155" x14ac:dyDescent="0.25">
      <c r="A7">
        <v>741100</v>
      </c>
      <c r="B7" t="s">
        <v>120</v>
      </c>
      <c r="C7" s="202"/>
      <c r="D7" s="203"/>
      <c r="E7" s="204"/>
      <c r="F7" s="7">
        <v>0</v>
      </c>
      <c r="G7" s="163"/>
      <c r="H7" s="164"/>
      <c r="I7" s="165"/>
      <c r="J7" s="7">
        <v>0</v>
      </c>
      <c r="K7" s="163"/>
      <c r="L7" s="164"/>
      <c r="M7" s="165"/>
      <c r="N7" s="7">
        <v>0</v>
      </c>
      <c r="O7" s="163"/>
      <c r="P7" s="164"/>
      <c r="Q7" s="165"/>
      <c r="R7" s="7">
        <v>0</v>
      </c>
      <c r="S7" s="163"/>
      <c r="T7" s="164"/>
      <c r="U7" s="165"/>
      <c r="V7" s="7">
        <v>0</v>
      </c>
      <c r="W7" s="163"/>
      <c r="X7" s="164"/>
      <c r="Y7" s="165"/>
      <c r="Z7" s="7">
        <v>0</v>
      </c>
      <c r="AA7" s="163"/>
      <c r="AB7" s="164"/>
      <c r="AC7" s="165"/>
      <c r="AD7" s="7">
        <v>0</v>
      </c>
      <c r="AE7" s="163"/>
      <c r="AF7" s="164"/>
      <c r="AG7" s="165"/>
      <c r="AH7" s="7">
        <v>0</v>
      </c>
      <c r="AI7" s="163"/>
      <c r="AJ7" s="164"/>
      <c r="AK7" s="165"/>
      <c r="AL7" s="7">
        <v>0</v>
      </c>
      <c r="AM7" s="163"/>
      <c r="AN7" s="164"/>
      <c r="AO7" s="165"/>
      <c r="AP7" s="7">
        <v>0</v>
      </c>
      <c r="AQ7" s="163"/>
      <c r="AR7" s="164"/>
      <c r="AS7" s="165"/>
      <c r="AT7" s="7">
        <v>0</v>
      </c>
      <c r="AU7" s="163"/>
      <c r="AV7" s="164"/>
      <c r="AW7" s="165"/>
      <c r="AX7" s="7">
        <v>0</v>
      </c>
      <c r="AY7" s="163"/>
      <c r="AZ7" s="164"/>
      <c r="BA7" s="165"/>
      <c r="BB7" s="7">
        <v>0</v>
      </c>
      <c r="BC7" s="163"/>
      <c r="BD7" s="164"/>
      <c r="BE7" s="165"/>
      <c r="BF7" s="7">
        <v>0</v>
      </c>
      <c r="BG7" s="202"/>
      <c r="BH7" s="203"/>
      <c r="BI7" s="204"/>
      <c r="BJ7" s="7">
        <v>0</v>
      </c>
      <c r="BK7" s="202"/>
      <c r="BL7" s="203"/>
      <c r="BM7" s="204"/>
      <c r="BN7" s="7">
        <v>0</v>
      </c>
      <c r="BO7" s="202"/>
      <c r="BP7" s="203"/>
      <c r="BQ7" s="204"/>
      <c r="BR7" s="7">
        <v>0</v>
      </c>
      <c r="BS7" s="202"/>
      <c r="BT7" s="203"/>
      <c r="BU7" s="204"/>
      <c r="BV7" s="7">
        <v>0</v>
      </c>
      <c r="BW7" s="202"/>
      <c r="BX7" s="203"/>
      <c r="BY7" s="204"/>
      <c r="BZ7" s="7">
        <v>0</v>
      </c>
      <c r="CA7" s="202"/>
      <c r="CB7" s="203"/>
      <c r="CC7" s="204"/>
      <c r="CD7" s="7">
        <v>0</v>
      </c>
      <c r="CE7" s="202"/>
      <c r="CF7" s="203"/>
      <c r="CG7" s="204"/>
      <c r="CH7" s="7">
        <v>0</v>
      </c>
      <c r="CI7" s="202"/>
      <c r="CJ7" s="203"/>
      <c r="CK7" s="204"/>
      <c r="CL7" s="7">
        <v>0</v>
      </c>
      <c r="CM7" s="202"/>
      <c r="CN7" s="203"/>
      <c r="CO7" s="204"/>
      <c r="CP7" s="7">
        <v>0</v>
      </c>
      <c r="CQ7" s="202"/>
      <c r="CR7" s="203"/>
      <c r="CS7" s="204"/>
      <c r="CT7" s="7">
        <v>0</v>
      </c>
      <c r="CU7" s="202"/>
      <c r="CV7" s="203"/>
      <c r="CW7" s="204"/>
      <c r="CX7" s="7">
        <v>0</v>
      </c>
      <c r="CY7" s="202"/>
      <c r="CZ7" s="203"/>
      <c r="DA7" s="204"/>
      <c r="DB7" s="7">
        <v>0</v>
      </c>
      <c r="DC7" s="202"/>
      <c r="DD7" s="203"/>
      <c r="DE7" s="204"/>
      <c r="DF7" s="7">
        <v>0</v>
      </c>
      <c r="DG7" s="202"/>
      <c r="DH7" s="203"/>
      <c r="DI7" s="204"/>
      <c r="DJ7" s="7">
        <v>0</v>
      </c>
      <c r="DK7" s="202"/>
      <c r="DL7" s="203"/>
      <c r="DM7" s="204"/>
      <c r="DN7" s="7">
        <v>0</v>
      </c>
      <c r="DO7" s="202"/>
      <c r="DP7" s="203"/>
      <c r="DQ7" s="204"/>
      <c r="DR7" s="7">
        <v>0</v>
      </c>
      <c r="DS7" s="202"/>
      <c r="DT7" s="203"/>
      <c r="DU7" s="204"/>
      <c r="DV7" s="7">
        <v>0</v>
      </c>
      <c r="DW7" s="202"/>
      <c r="DX7" s="203"/>
      <c r="DY7" s="204"/>
      <c r="DZ7" s="7">
        <v>0</v>
      </c>
      <c r="EA7" s="202"/>
      <c r="EB7" s="203"/>
      <c r="EC7" s="204"/>
      <c r="ED7" s="7">
        <v>0</v>
      </c>
      <c r="EE7" s="202"/>
      <c r="EF7" s="203"/>
      <c r="EG7" s="204"/>
      <c r="EH7" s="7">
        <v>0</v>
      </c>
      <c r="EI7" s="202"/>
      <c r="EJ7" s="203"/>
      <c r="EK7" s="204"/>
      <c r="EL7" s="7">
        <v>0</v>
      </c>
      <c r="EM7" s="202"/>
      <c r="EN7" s="203"/>
      <c r="EO7" s="204"/>
      <c r="EP7" s="7">
        <v>0</v>
      </c>
      <c r="EQ7" s="202"/>
      <c r="ER7" s="203"/>
      <c r="ES7" s="204"/>
      <c r="ET7" s="7">
        <v>0</v>
      </c>
      <c r="EU7" s="202"/>
      <c r="EV7" s="203"/>
      <c r="EW7" s="204"/>
      <c r="EX7" s="10">
        <v>0</v>
      </c>
      <c r="EY7" s="17">
        <f t="shared" ref="EY7:EY11" si="0">F7+J7+N7+R7+V7+Z7+AD7+AH7+AL7+AP7+AT7+AX7+BB7+BF7+BJ7+BN7+BR7+BV7+BZ7+CD7+CH7+CL7+CP7+CT7+CX7+DB7+DF7+DJ7+DN7+DR7+DV7+DZ7+ED7+EH7+EL7+EP7+ET7+EX7</f>
        <v>0</v>
      </c>
    </row>
    <row r="8" spans="1:155" x14ac:dyDescent="0.25">
      <c r="A8">
        <v>754000</v>
      </c>
      <c r="B8" t="s">
        <v>82</v>
      </c>
      <c r="C8" s="202"/>
      <c r="D8" s="203"/>
      <c r="E8" s="204"/>
      <c r="F8" s="7">
        <v>0</v>
      </c>
      <c r="G8" s="163"/>
      <c r="H8" s="164"/>
      <c r="I8" s="165"/>
      <c r="J8" s="7">
        <v>0</v>
      </c>
      <c r="K8" s="163"/>
      <c r="L8" s="164"/>
      <c r="M8" s="165"/>
      <c r="N8" s="7">
        <v>0</v>
      </c>
      <c r="O8" s="163"/>
      <c r="P8" s="164"/>
      <c r="Q8" s="165"/>
      <c r="R8" s="7">
        <v>0</v>
      </c>
      <c r="S8" s="163"/>
      <c r="T8" s="164"/>
      <c r="U8" s="165"/>
      <c r="V8" s="7">
        <v>0</v>
      </c>
      <c r="W8" s="163"/>
      <c r="X8" s="164"/>
      <c r="Y8" s="165"/>
      <c r="Z8" s="7">
        <v>0</v>
      </c>
      <c r="AA8" s="163"/>
      <c r="AB8" s="164"/>
      <c r="AC8" s="165"/>
      <c r="AD8" s="7">
        <v>0</v>
      </c>
      <c r="AE8" s="163"/>
      <c r="AF8" s="164"/>
      <c r="AG8" s="165"/>
      <c r="AH8" s="7">
        <v>0</v>
      </c>
      <c r="AI8" s="163"/>
      <c r="AJ8" s="164"/>
      <c r="AK8" s="165"/>
      <c r="AL8" s="7">
        <v>0</v>
      </c>
      <c r="AM8" s="163"/>
      <c r="AN8" s="164"/>
      <c r="AO8" s="165"/>
      <c r="AP8" s="7">
        <v>0</v>
      </c>
      <c r="AQ8" s="163"/>
      <c r="AR8" s="164"/>
      <c r="AS8" s="165"/>
      <c r="AT8" s="7">
        <v>0</v>
      </c>
      <c r="AU8" s="163"/>
      <c r="AV8" s="164"/>
      <c r="AW8" s="165"/>
      <c r="AX8" s="7">
        <v>0</v>
      </c>
      <c r="AY8" s="163"/>
      <c r="AZ8" s="164"/>
      <c r="BA8" s="165"/>
      <c r="BB8" s="7">
        <v>0</v>
      </c>
      <c r="BC8" s="163"/>
      <c r="BD8" s="164"/>
      <c r="BE8" s="165"/>
      <c r="BF8" s="7">
        <v>0</v>
      </c>
      <c r="BG8" s="202"/>
      <c r="BH8" s="203"/>
      <c r="BI8" s="204"/>
      <c r="BJ8" s="7">
        <v>0</v>
      </c>
      <c r="BK8" s="202"/>
      <c r="BL8" s="203"/>
      <c r="BM8" s="204"/>
      <c r="BN8" s="7">
        <v>0</v>
      </c>
      <c r="BO8" s="202"/>
      <c r="BP8" s="203"/>
      <c r="BQ8" s="204"/>
      <c r="BR8" s="7">
        <v>0</v>
      </c>
      <c r="BS8" s="202"/>
      <c r="BT8" s="203"/>
      <c r="BU8" s="204"/>
      <c r="BV8" s="7">
        <v>0</v>
      </c>
      <c r="BW8" s="202"/>
      <c r="BX8" s="203"/>
      <c r="BY8" s="204"/>
      <c r="BZ8" s="7">
        <v>0</v>
      </c>
      <c r="CA8" s="202"/>
      <c r="CB8" s="203"/>
      <c r="CC8" s="204"/>
      <c r="CD8" s="7">
        <v>0</v>
      </c>
      <c r="CE8" s="202"/>
      <c r="CF8" s="203"/>
      <c r="CG8" s="204"/>
      <c r="CH8" s="7">
        <v>0</v>
      </c>
      <c r="CI8" s="202"/>
      <c r="CJ8" s="203"/>
      <c r="CK8" s="204"/>
      <c r="CL8" s="7">
        <v>0</v>
      </c>
      <c r="CM8" s="202"/>
      <c r="CN8" s="203"/>
      <c r="CO8" s="204"/>
      <c r="CP8" s="7">
        <v>0</v>
      </c>
      <c r="CQ8" s="202"/>
      <c r="CR8" s="203"/>
      <c r="CS8" s="204"/>
      <c r="CT8" s="7">
        <v>0</v>
      </c>
      <c r="CU8" s="202"/>
      <c r="CV8" s="203"/>
      <c r="CW8" s="204"/>
      <c r="CX8" s="7">
        <v>0</v>
      </c>
      <c r="CY8" s="202"/>
      <c r="CZ8" s="203"/>
      <c r="DA8" s="204"/>
      <c r="DB8" s="7">
        <v>0</v>
      </c>
      <c r="DC8" s="202"/>
      <c r="DD8" s="203"/>
      <c r="DE8" s="204"/>
      <c r="DF8" s="7">
        <v>0</v>
      </c>
      <c r="DG8" s="202"/>
      <c r="DH8" s="203"/>
      <c r="DI8" s="204"/>
      <c r="DJ8" s="7">
        <v>0</v>
      </c>
      <c r="DK8" s="202"/>
      <c r="DL8" s="203"/>
      <c r="DM8" s="204"/>
      <c r="DN8" s="7">
        <v>0</v>
      </c>
      <c r="DO8" s="202"/>
      <c r="DP8" s="203"/>
      <c r="DQ8" s="204"/>
      <c r="DR8" s="7">
        <v>0</v>
      </c>
      <c r="DS8" s="202"/>
      <c r="DT8" s="203"/>
      <c r="DU8" s="204"/>
      <c r="DV8" s="7">
        <v>0</v>
      </c>
      <c r="DW8" s="202"/>
      <c r="DX8" s="203"/>
      <c r="DY8" s="204"/>
      <c r="DZ8" s="7">
        <v>0</v>
      </c>
      <c r="EA8" s="202"/>
      <c r="EB8" s="203"/>
      <c r="EC8" s="204"/>
      <c r="ED8" s="7">
        <v>0</v>
      </c>
      <c r="EE8" s="202"/>
      <c r="EF8" s="203"/>
      <c r="EG8" s="204"/>
      <c r="EH8" s="7">
        <v>0</v>
      </c>
      <c r="EI8" s="202"/>
      <c r="EJ8" s="203"/>
      <c r="EK8" s="204"/>
      <c r="EL8" s="7">
        <v>0</v>
      </c>
      <c r="EM8" s="202"/>
      <c r="EN8" s="203"/>
      <c r="EO8" s="204"/>
      <c r="EP8" s="7">
        <v>0</v>
      </c>
      <c r="EQ8" s="202"/>
      <c r="ER8" s="203"/>
      <c r="ES8" s="204"/>
      <c r="ET8" s="7">
        <v>0</v>
      </c>
      <c r="EU8" s="202"/>
      <c r="EV8" s="203"/>
      <c r="EW8" s="204"/>
      <c r="EX8" s="10">
        <v>0</v>
      </c>
      <c r="EY8" s="17">
        <f t="shared" si="0"/>
        <v>0</v>
      </c>
    </row>
    <row r="9" spans="1:155" x14ac:dyDescent="0.25">
      <c r="A9">
        <v>756100</v>
      </c>
      <c r="B9" t="s">
        <v>145</v>
      </c>
      <c r="C9" s="202"/>
      <c r="D9" s="203"/>
      <c r="E9" s="204"/>
      <c r="F9" s="7">
        <v>0</v>
      </c>
      <c r="G9" s="163"/>
      <c r="H9" s="164"/>
      <c r="I9" s="165"/>
      <c r="J9" s="7">
        <v>0</v>
      </c>
      <c r="K9" s="163"/>
      <c r="L9" s="164"/>
      <c r="M9" s="165"/>
      <c r="N9" s="7">
        <v>0</v>
      </c>
      <c r="O9" s="163"/>
      <c r="P9" s="164"/>
      <c r="Q9" s="165"/>
      <c r="R9" s="7">
        <v>0</v>
      </c>
      <c r="S9" s="163"/>
      <c r="T9" s="164"/>
      <c r="U9" s="165"/>
      <c r="V9" s="7">
        <v>0</v>
      </c>
      <c r="W9" s="163"/>
      <c r="X9" s="164"/>
      <c r="Y9" s="165"/>
      <c r="Z9" s="7">
        <v>0</v>
      </c>
      <c r="AA9" s="163"/>
      <c r="AB9" s="164"/>
      <c r="AC9" s="165"/>
      <c r="AD9" s="7">
        <v>0</v>
      </c>
      <c r="AE9" s="163"/>
      <c r="AF9" s="164"/>
      <c r="AG9" s="165"/>
      <c r="AH9" s="7">
        <v>0</v>
      </c>
      <c r="AI9" s="163"/>
      <c r="AJ9" s="164"/>
      <c r="AK9" s="165"/>
      <c r="AL9" s="7">
        <v>0</v>
      </c>
      <c r="AM9" s="163"/>
      <c r="AN9" s="164"/>
      <c r="AO9" s="165"/>
      <c r="AP9" s="7">
        <v>0</v>
      </c>
      <c r="AQ9" s="163"/>
      <c r="AR9" s="164"/>
      <c r="AS9" s="165"/>
      <c r="AT9" s="7">
        <v>0</v>
      </c>
      <c r="AU9" s="163"/>
      <c r="AV9" s="164"/>
      <c r="AW9" s="165"/>
      <c r="AX9" s="7">
        <v>0</v>
      </c>
      <c r="AY9" s="163"/>
      <c r="AZ9" s="164"/>
      <c r="BA9" s="165"/>
      <c r="BB9" s="7">
        <v>0</v>
      </c>
      <c r="BC9" s="163"/>
      <c r="BD9" s="164"/>
      <c r="BE9" s="165"/>
      <c r="BF9" s="7">
        <v>0</v>
      </c>
      <c r="BG9" s="202"/>
      <c r="BH9" s="203"/>
      <c r="BI9" s="204"/>
      <c r="BJ9" s="7">
        <v>0</v>
      </c>
      <c r="BK9" s="202"/>
      <c r="BL9" s="203"/>
      <c r="BM9" s="204"/>
      <c r="BN9" s="7">
        <v>0</v>
      </c>
      <c r="BO9" s="202"/>
      <c r="BP9" s="203"/>
      <c r="BQ9" s="204"/>
      <c r="BR9" s="7">
        <v>0</v>
      </c>
      <c r="BS9" s="202"/>
      <c r="BT9" s="203"/>
      <c r="BU9" s="204"/>
      <c r="BV9" s="7">
        <v>0</v>
      </c>
      <c r="BW9" s="202"/>
      <c r="BX9" s="203"/>
      <c r="BY9" s="204"/>
      <c r="BZ9" s="7">
        <v>0</v>
      </c>
      <c r="CA9" s="202"/>
      <c r="CB9" s="203"/>
      <c r="CC9" s="204"/>
      <c r="CD9" s="7">
        <v>0</v>
      </c>
      <c r="CE9" s="202"/>
      <c r="CF9" s="203"/>
      <c r="CG9" s="204"/>
      <c r="CH9" s="7">
        <v>0</v>
      </c>
      <c r="CI9" s="202"/>
      <c r="CJ9" s="203"/>
      <c r="CK9" s="204"/>
      <c r="CL9" s="7">
        <v>0</v>
      </c>
      <c r="CM9" s="202"/>
      <c r="CN9" s="203"/>
      <c r="CO9" s="204"/>
      <c r="CP9" s="7">
        <v>0</v>
      </c>
      <c r="CQ9" s="202"/>
      <c r="CR9" s="203"/>
      <c r="CS9" s="204"/>
      <c r="CT9" s="7">
        <v>0</v>
      </c>
      <c r="CU9" s="202"/>
      <c r="CV9" s="203"/>
      <c r="CW9" s="204"/>
      <c r="CX9" s="7">
        <v>0</v>
      </c>
      <c r="CY9" s="202"/>
      <c r="CZ9" s="203"/>
      <c r="DA9" s="204"/>
      <c r="DB9" s="7">
        <v>0</v>
      </c>
      <c r="DC9" s="202"/>
      <c r="DD9" s="203"/>
      <c r="DE9" s="204"/>
      <c r="DF9" s="7">
        <v>0</v>
      </c>
      <c r="DG9" s="202"/>
      <c r="DH9" s="203"/>
      <c r="DI9" s="204"/>
      <c r="DJ9" s="7">
        <v>0</v>
      </c>
      <c r="DK9" s="202"/>
      <c r="DL9" s="203"/>
      <c r="DM9" s="204"/>
      <c r="DN9" s="7">
        <v>0</v>
      </c>
      <c r="DO9" s="202"/>
      <c r="DP9" s="203"/>
      <c r="DQ9" s="204"/>
      <c r="DR9" s="7">
        <v>0</v>
      </c>
      <c r="DS9" s="202"/>
      <c r="DT9" s="203"/>
      <c r="DU9" s="204"/>
      <c r="DV9" s="7">
        <v>0</v>
      </c>
      <c r="DW9" s="202"/>
      <c r="DX9" s="203"/>
      <c r="DY9" s="204"/>
      <c r="DZ9" s="7">
        <v>0</v>
      </c>
      <c r="EA9" s="202"/>
      <c r="EB9" s="203"/>
      <c r="EC9" s="204"/>
      <c r="ED9" s="7">
        <v>0</v>
      </c>
      <c r="EE9" s="202"/>
      <c r="EF9" s="203"/>
      <c r="EG9" s="204"/>
      <c r="EH9" s="7">
        <v>0</v>
      </c>
      <c r="EI9" s="202"/>
      <c r="EJ9" s="203"/>
      <c r="EK9" s="204"/>
      <c r="EL9" s="7">
        <v>0</v>
      </c>
      <c r="EM9" s="202"/>
      <c r="EN9" s="203"/>
      <c r="EO9" s="204"/>
      <c r="EP9" s="7">
        <v>0</v>
      </c>
      <c r="EQ9" s="202"/>
      <c r="ER9" s="203"/>
      <c r="ES9" s="204"/>
      <c r="ET9" s="7">
        <v>0</v>
      </c>
      <c r="EU9" s="202"/>
      <c r="EV9" s="203"/>
      <c r="EW9" s="204"/>
      <c r="EX9" s="10">
        <v>0</v>
      </c>
      <c r="EY9" s="17">
        <f t="shared" si="0"/>
        <v>0</v>
      </c>
    </row>
    <row r="10" spans="1:155" x14ac:dyDescent="0.25">
      <c r="A10">
        <v>791100</v>
      </c>
      <c r="B10" t="s">
        <v>141</v>
      </c>
      <c r="C10" s="202" t="s">
        <v>280</v>
      </c>
      <c r="D10" s="203"/>
      <c r="E10" s="204"/>
      <c r="F10" s="7">
        <v>121.76</v>
      </c>
      <c r="G10" s="163"/>
      <c r="H10" s="164"/>
      <c r="I10" s="165"/>
      <c r="J10" s="7">
        <v>0</v>
      </c>
      <c r="K10" s="163"/>
      <c r="L10" s="164"/>
      <c r="M10" s="165"/>
      <c r="N10" s="7">
        <v>0</v>
      </c>
      <c r="O10" s="163"/>
      <c r="P10" s="164"/>
      <c r="Q10" s="165"/>
      <c r="R10" s="7">
        <v>0</v>
      </c>
      <c r="S10" s="163"/>
      <c r="T10" s="164"/>
      <c r="U10" s="165"/>
      <c r="V10" s="7">
        <v>0</v>
      </c>
      <c r="W10" s="163"/>
      <c r="X10" s="164"/>
      <c r="Y10" s="165"/>
      <c r="Z10" s="7">
        <v>0</v>
      </c>
      <c r="AA10" s="163"/>
      <c r="AB10" s="164"/>
      <c r="AC10" s="165"/>
      <c r="AD10" s="7">
        <v>0</v>
      </c>
      <c r="AE10" s="163"/>
      <c r="AF10" s="164"/>
      <c r="AG10" s="165"/>
      <c r="AH10" s="7">
        <v>0</v>
      </c>
      <c r="AI10" s="163"/>
      <c r="AJ10" s="164"/>
      <c r="AK10" s="165"/>
      <c r="AL10" s="7">
        <v>0</v>
      </c>
      <c r="AM10" s="163"/>
      <c r="AN10" s="164"/>
      <c r="AO10" s="165"/>
      <c r="AP10" s="7">
        <v>0</v>
      </c>
      <c r="AQ10" s="163"/>
      <c r="AR10" s="164"/>
      <c r="AS10" s="165"/>
      <c r="AT10" s="7">
        <v>0</v>
      </c>
      <c r="AU10" s="163"/>
      <c r="AV10" s="164"/>
      <c r="AW10" s="165"/>
      <c r="AX10" s="7">
        <v>0</v>
      </c>
      <c r="AY10" s="163"/>
      <c r="AZ10" s="164"/>
      <c r="BA10" s="165"/>
      <c r="BB10" s="7">
        <v>0</v>
      </c>
      <c r="BC10" s="163"/>
      <c r="BD10" s="164"/>
      <c r="BE10" s="165"/>
      <c r="BF10" s="7">
        <v>0</v>
      </c>
      <c r="BG10" s="202"/>
      <c r="BH10" s="203"/>
      <c r="BI10" s="204"/>
      <c r="BJ10" s="7">
        <v>0</v>
      </c>
      <c r="BK10" s="202"/>
      <c r="BL10" s="203"/>
      <c r="BM10" s="204"/>
      <c r="BN10" s="7">
        <v>0</v>
      </c>
      <c r="BO10" s="202"/>
      <c r="BP10" s="203"/>
      <c r="BQ10" s="204"/>
      <c r="BR10" s="7">
        <v>0</v>
      </c>
      <c r="BS10" s="202"/>
      <c r="BT10" s="203"/>
      <c r="BU10" s="204"/>
      <c r="BV10" s="7">
        <v>0</v>
      </c>
      <c r="BW10" s="202"/>
      <c r="BX10" s="203"/>
      <c r="BY10" s="204"/>
      <c r="BZ10" s="7">
        <v>0</v>
      </c>
      <c r="CA10" s="202"/>
      <c r="CB10" s="203"/>
      <c r="CC10" s="204"/>
      <c r="CD10" s="7">
        <v>0</v>
      </c>
      <c r="CE10" s="202"/>
      <c r="CF10" s="203"/>
      <c r="CG10" s="204"/>
      <c r="CH10" s="7">
        <v>0</v>
      </c>
      <c r="CI10" s="202"/>
      <c r="CJ10" s="203"/>
      <c r="CK10" s="204"/>
      <c r="CL10" s="7">
        <v>0</v>
      </c>
      <c r="CM10" s="202"/>
      <c r="CN10" s="203"/>
      <c r="CO10" s="204"/>
      <c r="CP10" s="7">
        <v>0</v>
      </c>
      <c r="CQ10" s="202"/>
      <c r="CR10" s="203"/>
      <c r="CS10" s="204"/>
      <c r="CT10" s="7">
        <v>0</v>
      </c>
      <c r="CU10" s="202"/>
      <c r="CV10" s="203"/>
      <c r="CW10" s="204"/>
      <c r="CX10" s="7">
        <v>0</v>
      </c>
      <c r="CY10" s="202"/>
      <c r="CZ10" s="203"/>
      <c r="DA10" s="204"/>
      <c r="DB10" s="7">
        <v>0</v>
      </c>
      <c r="DC10" s="202"/>
      <c r="DD10" s="203"/>
      <c r="DE10" s="204"/>
      <c r="DF10" s="7">
        <v>0</v>
      </c>
      <c r="DG10" s="202"/>
      <c r="DH10" s="203"/>
      <c r="DI10" s="204"/>
      <c r="DJ10" s="7">
        <v>0</v>
      </c>
      <c r="DK10" s="202"/>
      <c r="DL10" s="203"/>
      <c r="DM10" s="204"/>
      <c r="DN10" s="7">
        <v>0</v>
      </c>
      <c r="DO10" s="202"/>
      <c r="DP10" s="203"/>
      <c r="DQ10" s="204"/>
      <c r="DR10" s="7">
        <v>0</v>
      </c>
      <c r="DS10" s="202"/>
      <c r="DT10" s="203"/>
      <c r="DU10" s="204"/>
      <c r="DV10" s="7">
        <v>0</v>
      </c>
      <c r="DW10" s="202"/>
      <c r="DX10" s="203"/>
      <c r="DY10" s="204"/>
      <c r="DZ10" s="7">
        <v>0</v>
      </c>
      <c r="EA10" s="202"/>
      <c r="EB10" s="203"/>
      <c r="EC10" s="204"/>
      <c r="ED10" s="7">
        <v>0</v>
      </c>
      <c r="EE10" s="202"/>
      <c r="EF10" s="203"/>
      <c r="EG10" s="204"/>
      <c r="EH10" s="7">
        <v>0</v>
      </c>
      <c r="EI10" s="202"/>
      <c r="EJ10" s="203"/>
      <c r="EK10" s="204"/>
      <c r="EL10" s="7">
        <v>0</v>
      </c>
      <c r="EM10" s="202"/>
      <c r="EN10" s="203"/>
      <c r="EO10" s="204"/>
      <c r="EP10" s="7">
        <v>0</v>
      </c>
      <c r="EQ10" s="202"/>
      <c r="ER10" s="203"/>
      <c r="ES10" s="204"/>
      <c r="ET10" s="7">
        <v>0</v>
      </c>
      <c r="EU10" s="202"/>
      <c r="EV10" s="203"/>
      <c r="EW10" s="204"/>
      <c r="EX10" s="10">
        <v>0</v>
      </c>
      <c r="EY10" s="17">
        <f t="shared" si="0"/>
        <v>121.76</v>
      </c>
    </row>
    <row r="11" spans="1:155" x14ac:dyDescent="0.25">
      <c r="B11" s="5" t="s">
        <v>23</v>
      </c>
      <c r="C11" s="202"/>
      <c r="D11" s="203"/>
      <c r="E11" s="204"/>
      <c r="F11" s="7">
        <v>0</v>
      </c>
      <c r="G11" s="163"/>
      <c r="H11" s="164"/>
      <c r="I11" s="165"/>
      <c r="J11" s="7">
        <v>0</v>
      </c>
      <c r="K11" s="163"/>
      <c r="L11" s="164"/>
      <c r="M11" s="165"/>
      <c r="N11" s="7">
        <v>0</v>
      </c>
      <c r="O11" s="163"/>
      <c r="P11" s="164"/>
      <c r="Q11" s="165"/>
      <c r="R11" s="7">
        <v>0</v>
      </c>
      <c r="S11" s="163"/>
      <c r="T11" s="164"/>
      <c r="U11" s="165"/>
      <c r="V11" s="7">
        <v>0</v>
      </c>
      <c r="W11" s="163"/>
      <c r="X11" s="164"/>
      <c r="Y11" s="165"/>
      <c r="Z11" s="7">
        <v>0</v>
      </c>
      <c r="AA11" s="163"/>
      <c r="AB11" s="164"/>
      <c r="AC11" s="165"/>
      <c r="AD11" s="7">
        <v>0</v>
      </c>
      <c r="AE11" s="163"/>
      <c r="AF11" s="164"/>
      <c r="AG11" s="165"/>
      <c r="AH11" s="7">
        <v>0</v>
      </c>
      <c r="AI11" s="163"/>
      <c r="AJ11" s="164"/>
      <c r="AK11" s="165"/>
      <c r="AL11" s="7">
        <v>0</v>
      </c>
      <c r="AM11" s="163"/>
      <c r="AN11" s="164"/>
      <c r="AO11" s="165"/>
      <c r="AP11" s="7">
        <v>0</v>
      </c>
      <c r="AQ11" s="163"/>
      <c r="AR11" s="164"/>
      <c r="AS11" s="165"/>
      <c r="AT11" s="7">
        <v>0</v>
      </c>
      <c r="AU11" s="163"/>
      <c r="AV11" s="164"/>
      <c r="AW11" s="165"/>
      <c r="AX11" s="7">
        <v>0</v>
      </c>
      <c r="AY11" s="163"/>
      <c r="AZ11" s="164"/>
      <c r="BA11" s="165"/>
      <c r="BB11" s="7">
        <v>0</v>
      </c>
      <c r="BC11" s="163"/>
      <c r="BD11" s="164"/>
      <c r="BE11" s="165"/>
      <c r="BF11" s="7">
        <v>0</v>
      </c>
      <c r="BG11" s="202"/>
      <c r="BH11" s="203"/>
      <c r="BI11" s="204"/>
      <c r="BJ11" s="7">
        <v>0</v>
      </c>
      <c r="BK11" s="202"/>
      <c r="BL11" s="203"/>
      <c r="BM11" s="204"/>
      <c r="BN11" s="7">
        <v>0</v>
      </c>
      <c r="BO11" s="202"/>
      <c r="BP11" s="203"/>
      <c r="BQ11" s="204"/>
      <c r="BR11" s="7">
        <v>0</v>
      </c>
      <c r="BS11" s="202"/>
      <c r="BT11" s="203"/>
      <c r="BU11" s="204"/>
      <c r="BV11" s="7">
        <v>0</v>
      </c>
      <c r="BW11" s="202"/>
      <c r="BX11" s="203"/>
      <c r="BY11" s="204"/>
      <c r="BZ11" s="7">
        <v>0</v>
      </c>
      <c r="CA11" s="202"/>
      <c r="CB11" s="203"/>
      <c r="CC11" s="204"/>
      <c r="CD11" s="7">
        <v>0</v>
      </c>
      <c r="CE11" s="202"/>
      <c r="CF11" s="203"/>
      <c r="CG11" s="204"/>
      <c r="CH11" s="7">
        <v>0</v>
      </c>
      <c r="CI11" s="202"/>
      <c r="CJ11" s="203"/>
      <c r="CK11" s="204"/>
      <c r="CL11" s="7">
        <v>0</v>
      </c>
      <c r="CM11" s="202"/>
      <c r="CN11" s="203"/>
      <c r="CO11" s="204"/>
      <c r="CP11" s="7">
        <v>0</v>
      </c>
      <c r="CQ11" s="202"/>
      <c r="CR11" s="203"/>
      <c r="CS11" s="204"/>
      <c r="CT11" s="7">
        <v>0</v>
      </c>
      <c r="CU11" s="202"/>
      <c r="CV11" s="203"/>
      <c r="CW11" s="204"/>
      <c r="CX11" s="7">
        <v>0</v>
      </c>
      <c r="CY11" s="202"/>
      <c r="CZ11" s="203"/>
      <c r="DA11" s="204"/>
      <c r="DB11" s="7">
        <v>0</v>
      </c>
      <c r="DC11" s="202"/>
      <c r="DD11" s="203"/>
      <c r="DE11" s="204"/>
      <c r="DF11" s="7">
        <v>0</v>
      </c>
      <c r="DG11" s="202"/>
      <c r="DH11" s="203"/>
      <c r="DI11" s="204"/>
      <c r="DJ11" s="7">
        <v>0</v>
      </c>
      <c r="DK11" s="202"/>
      <c r="DL11" s="203"/>
      <c r="DM11" s="204"/>
      <c r="DN11" s="7">
        <v>0</v>
      </c>
      <c r="DO11" s="202"/>
      <c r="DP11" s="203"/>
      <c r="DQ11" s="204"/>
      <c r="DR11" s="7">
        <v>0</v>
      </c>
      <c r="DS11" s="202"/>
      <c r="DT11" s="203"/>
      <c r="DU11" s="204"/>
      <c r="DV11" s="7">
        <v>0</v>
      </c>
      <c r="DW11" s="202"/>
      <c r="DX11" s="203"/>
      <c r="DY11" s="204"/>
      <c r="DZ11" s="7">
        <v>0</v>
      </c>
      <c r="EA11" s="202"/>
      <c r="EB11" s="203"/>
      <c r="EC11" s="204"/>
      <c r="ED11" s="7">
        <v>0</v>
      </c>
      <c r="EE11" s="202"/>
      <c r="EF11" s="203"/>
      <c r="EG11" s="204"/>
      <c r="EH11" s="7">
        <v>0</v>
      </c>
      <c r="EI11" s="202"/>
      <c r="EJ11" s="203"/>
      <c r="EK11" s="204"/>
      <c r="EL11" s="7">
        <v>0</v>
      </c>
      <c r="EM11" s="202"/>
      <c r="EN11" s="203"/>
      <c r="EO11" s="204"/>
      <c r="EP11" s="7">
        <v>0</v>
      </c>
      <c r="EQ11" s="202"/>
      <c r="ER11" s="203"/>
      <c r="ES11" s="204"/>
      <c r="ET11" s="7">
        <v>0</v>
      </c>
      <c r="EU11" s="202"/>
      <c r="EV11" s="203"/>
      <c r="EW11" s="204"/>
      <c r="EX11" s="10">
        <v>0</v>
      </c>
      <c r="EY11" s="17">
        <f t="shared" si="0"/>
        <v>0</v>
      </c>
    </row>
    <row r="12" spans="1:155" x14ac:dyDescent="0.25">
      <c r="EX12" s="20" t="s">
        <v>35</v>
      </c>
      <c r="EY12" s="21">
        <f>SUM(EY6:EY11)</f>
        <v>121.76</v>
      </c>
    </row>
    <row r="13" spans="1:155" ht="18.75" customHeight="1" x14ac:dyDescent="0.3">
      <c r="A13" s="182" t="s">
        <v>20</v>
      </c>
      <c r="B13" s="182"/>
      <c r="C13" s="182"/>
      <c r="D13" s="182"/>
      <c r="E13" s="182"/>
      <c r="F13" s="18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8"/>
    </row>
    <row r="14" spans="1:155" x14ac:dyDescent="0.25">
      <c r="A14" s="4" t="s">
        <v>1</v>
      </c>
      <c r="B14" s="4" t="s">
        <v>0</v>
      </c>
      <c r="C14" s="180" t="s">
        <v>2</v>
      </c>
      <c r="D14" s="181"/>
      <c r="E14" s="181"/>
      <c r="F14" s="6" t="s">
        <v>27</v>
      </c>
      <c r="G14" s="180" t="s">
        <v>2</v>
      </c>
      <c r="H14" s="181"/>
      <c r="I14" s="181"/>
      <c r="J14" s="6" t="s">
        <v>27</v>
      </c>
      <c r="K14" s="180" t="s">
        <v>2</v>
      </c>
      <c r="L14" s="181"/>
      <c r="M14" s="181"/>
      <c r="N14" s="6" t="s">
        <v>27</v>
      </c>
      <c r="O14" s="180" t="s">
        <v>2</v>
      </c>
      <c r="P14" s="181"/>
      <c r="Q14" s="181"/>
      <c r="R14" s="6" t="s">
        <v>27</v>
      </c>
      <c r="S14" s="180" t="s">
        <v>2</v>
      </c>
      <c r="T14" s="181"/>
      <c r="U14" s="181"/>
      <c r="V14" s="6" t="s">
        <v>27</v>
      </c>
      <c r="W14" s="180" t="s">
        <v>2</v>
      </c>
      <c r="X14" s="181"/>
      <c r="Y14" s="181"/>
      <c r="Z14" s="6" t="s">
        <v>27</v>
      </c>
      <c r="AA14" s="180" t="s">
        <v>2</v>
      </c>
      <c r="AB14" s="181"/>
      <c r="AC14" s="181"/>
      <c r="AD14" s="6" t="s">
        <v>27</v>
      </c>
      <c r="AE14" s="180" t="s">
        <v>2</v>
      </c>
      <c r="AF14" s="181"/>
      <c r="AG14" s="181"/>
      <c r="AH14" s="6" t="s">
        <v>27</v>
      </c>
      <c r="AI14" s="180" t="s">
        <v>2</v>
      </c>
      <c r="AJ14" s="181"/>
      <c r="AK14" s="181"/>
      <c r="AL14" s="6" t="s">
        <v>27</v>
      </c>
      <c r="AM14" s="180" t="s">
        <v>2</v>
      </c>
      <c r="AN14" s="181"/>
      <c r="AO14" s="181"/>
      <c r="AP14" s="6" t="s">
        <v>27</v>
      </c>
      <c r="AQ14" s="180" t="s">
        <v>2</v>
      </c>
      <c r="AR14" s="181"/>
      <c r="AS14" s="181"/>
      <c r="AT14" s="6" t="s">
        <v>27</v>
      </c>
      <c r="AU14" s="180" t="s">
        <v>2</v>
      </c>
      <c r="AV14" s="181"/>
      <c r="AW14" s="181"/>
      <c r="AX14" s="6" t="s">
        <v>27</v>
      </c>
      <c r="AY14" s="180" t="s">
        <v>2</v>
      </c>
      <c r="AZ14" s="181"/>
      <c r="BA14" s="181"/>
      <c r="BB14" s="6" t="s">
        <v>27</v>
      </c>
      <c r="BC14" s="180" t="s">
        <v>2</v>
      </c>
      <c r="BD14" s="181"/>
      <c r="BE14" s="181"/>
      <c r="BF14" s="6" t="s">
        <v>27</v>
      </c>
      <c r="BG14" s="180" t="s">
        <v>2</v>
      </c>
      <c r="BH14" s="181"/>
      <c r="BI14" s="181"/>
      <c r="BJ14" s="6" t="s">
        <v>27</v>
      </c>
      <c r="BK14" s="180" t="s">
        <v>2</v>
      </c>
      <c r="BL14" s="181"/>
      <c r="BM14" s="181"/>
      <c r="BN14" s="6" t="s">
        <v>27</v>
      </c>
      <c r="BO14" s="180" t="s">
        <v>2</v>
      </c>
      <c r="BP14" s="181"/>
      <c r="BQ14" s="181"/>
      <c r="BR14" s="6" t="s">
        <v>27</v>
      </c>
      <c r="BS14" s="180" t="s">
        <v>2</v>
      </c>
      <c r="BT14" s="181"/>
      <c r="BU14" s="181"/>
      <c r="BV14" s="6" t="s">
        <v>27</v>
      </c>
      <c r="BW14" s="180" t="s">
        <v>2</v>
      </c>
      <c r="BX14" s="181"/>
      <c r="BY14" s="181"/>
      <c r="BZ14" s="6" t="s">
        <v>27</v>
      </c>
      <c r="CA14" s="180" t="s">
        <v>2</v>
      </c>
      <c r="CB14" s="181"/>
      <c r="CC14" s="181"/>
      <c r="CD14" s="6" t="s">
        <v>27</v>
      </c>
      <c r="CE14" s="180" t="s">
        <v>2</v>
      </c>
      <c r="CF14" s="181"/>
      <c r="CG14" s="181"/>
      <c r="CH14" s="6" t="s">
        <v>27</v>
      </c>
      <c r="CI14" s="180" t="s">
        <v>2</v>
      </c>
      <c r="CJ14" s="181"/>
      <c r="CK14" s="181"/>
      <c r="CL14" s="6" t="s">
        <v>27</v>
      </c>
      <c r="CM14" s="180" t="s">
        <v>2</v>
      </c>
      <c r="CN14" s="181"/>
      <c r="CO14" s="181"/>
      <c r="CP14" s="6" t="s">
        <v>27</v>
      </c>
      <c r="CQ14" s="180" t="s">
        <v>2</v>
      </c>
      <c r="CR14" s="181"/>
      <c r="CS14" s="181"/>
      <c r="CT14" s="6" t="s">
        <v>27</v>
      </c>
      <c r="CU14" s="180" t="s">
        <v>2</v>
      </c>
      <c r="CV14" s="181"/>
      <c r="CW14" s="181"/>
      <c r="CX14" s="6" t="s">
        <v>27</v>
      </c>
      <c r="CY14" s="180" t="s">
        <v>2</v>
      </c>
      <c r="CZ14" s="181"/>
      <c r="DA14" s="181"/>
      <c r="DB14" s="6" t="s">
        <v>27</v>
      </c>
      <c r="DC14" s="180" t="s">
        <v>2</v>
      </c>
      <c r="DD14" s="181"/>
      <c r="DE14" s="181"/>
      <c r="DF14" s="6" t="s">
        <v>27</v>
      </c>
      <c r="DG14" s="180" t="s">
        <v>2</v>
      </c>
      <c r="DH14" s="181"/>
      <c r="DI14" s="181"/>
      <c r="DJ14" s="6" t="s">
        <v>27</v>
      </c>
      <c r="DK14" s="180" t="s">
        <v>2</v>
      </c>
      <c r="DL14" s="181"/>
      <c r="DM14" s="181"/>
      <c r="DN14" s="6" t="s">
        <v>27</v>
      </c>
      <c r="DO14" s="180" t="s">
        <v>2</v>
      </c>
      <c r="DP14" s="181"/>
      <c r="DQ14" s="181"/>
      <c r="DR14" s="6" t="s">
        <v>27</v>
      </c>
      <c r="DS14" s="180" t="s">
        <v>2</v>
      </c>
      <c r="DT14" s="181"/>
      <c r="DU14" s="181"/>
      <c r="DV14" s="6" t="s">
        <v>27</v>
      </c>
      <c r="DW14" s="180" t="s">
        <v>2</v>
      </c>
      <c r="DX14" s="181"/>
      <c r="DY14" s="181"/>
      <c r="DZ14" s="6" t="s">
        <v>27</v>
      </c>
      <c r="EA14" s="180" t="s">
        <v>2</v>
      </c>
      <c r="EB14" s="181"/>
      <c r="EC14" s="181"/>
      <c r="ED14" s="6" t="s">
        <v>27</v>
      </c>
      <c r="EE14" s="180" t="s">
        <v>2</v>
      </c>
      <c r="EF14" s="181"/>
      <c r="EG14" s="181"/>
      <c r="EH14" s="6" t="s">
        <v>27</v>
      </c>
      <c r="EI14" s="180" t="s">
        <v>2</v>
      </c>
      <c r="EJ14" s="181"/>
      <c r="EK14" s="181"/>
      <c r="EL14" s="6" t="s">
        <v>27</v>
      </c>
      <c r="EM14" s="180" t="s">
        <v>2</v>
      </c>
      <c r="EN14" s="181"/>
      <c r="EO14" s="181"/>
      <c r="EP14" s="6" t="s">
        <v>27</v>
      </c>
      <c r="EQ14" s="180" t="s">
        <v>2</v>
      </c>
      <c r="ER14" s="181"/>
      <c r="ES14" s="181"/>
      <c r="ET14" s="6" t="s">
        <v>27</v>
      </c>
      <c r="EU14" s="180" t="s">
        <v>2</v>
      </c>
      <c r="EV14" s="181"/>
      <c r="EW14" s="181"/>
      <c r="EX14" s="9" t="s">
        <v>27</v>
      </c>
      <c r="EY14" s="18"/>
    </row>
    <row r="15" spans="1:155" x14ac:dyDescent="0.25">
      <c r="A15" s="4"/>
      <c r="B15" s="166" t="s">
        <v>148</v>
      </c>
      <c r="C15" s="202"/>
      <c r="D15" s="203"/>
      <c r="E15" s="204"/>
      <c r="F15" s="8">
        <v>0</v>
      </c>
      <c r="G15" s="163"/>
      <c r="H15" s="164"/>
      <c r="I15" s="165"/>
      <c r="J15" s="7">
        <v>0</v>
      </c>
      <c r="K15" s="163"/>
      <c r="L15" s="164"/>
      <c r="M15" s="165"/>
      <c r="N15" s="7">
        <v>0</v>
      </c>
      <c r="O15" s="163"/>
      <c r="P15" s="164"/>
      <c r="Q15" s="165"/>
      <c r="R15" s="7">
        <v>0</v>
      </c>
      <c r="S15" s="163"/>
      <c r="T15" s="164"/>
      <c r="U15" s="165"/>
      <c r="V15" s="7">
        <v>0</v>
      </c>
      <c r="W15" s="163"/>
      <c r="X15" s="164"/>
      <c r="Y15" s="165"/>
      <c r="Z15" s="7">
        <v>0</v>
      </c>
      <c r="AA15" s="163"/>
      <c r="AB15" s="164"/>
      <c r="AC15" s="165"/>
      <c r="AD15" s="7">
        <v>0</v>
      </c>
      <c r="AE15" s="163"/>
      <c r="AF15" s="164"/>
      <c r="AG15" s="165"/>
      <c r="AH15" s="7">
        <v>0</v>
      </c>
      <c r="AI15" s="163"/>
      <c r="AJ15" s="164"/>
      <c r="AK15" s="165"/>
      <c r="AL15" s="7">
        <v>0</v>
      </c>
      <c r="AM15" s="163"/>
      <c r="AN15" s="164"/>
      <c r="AO15" s="165"/>
      <c r="AP15" s="7">
        <v>0</v>
      </c>
      <c r="AQ15" s="163"/>
      <c r="AR15" s="164"/>
      <c r="AS15" s="165"/>
      <c r="AT15" s="7">
        <v>0</v>
      </c>
      <c r="AU15" s="163"/>
      <c r="AV15" s="164"/>
      <c r="AW15" s="165"/>
      <c r="AX15" s="7">
        <v>0</v>
      </c>
      <c r="AY15" s="163"/>
      <c r="AZ15" s="164"/>
      <c r="BA15" s="165"/>
      <c r="BB15" s="7">
        <v>0</v>
      </c>
      <c r="BC15" s="163"/>
      <c r="BD15" s="164"/>
      <c r="BE15" s="165"/>
      <c r="BF15" s="7">
        <v>0</v>
      </c>
      <c r="BG15" s="202"/>
      <c r="BH15" s="203"/>
      <c r="BI15" s="204"/>
      <c r="BJ15" s="7">
        <v>0</v>
      </c>
      <c r="BK15" s="202"/>
      <c r="BL15" s="203"/>
      <c r="BM15" s="204"/>
      <c r="BN15" s="7">
        <v>0</v>
      </c>
      <c r="BO15" s="202"/>
      <c r="BP15" s="203"/>
      <c r="BQ15" s="204"/>
      <c r="BR15" s="7">
        <v>0</v>
      </c>
      <c r="BS15" s="202"/>
      <c r="BT15" s="203"/>
      <c r="BU15" s="204"/>
      <c r="BV15" s="7">
        <v>0</v>
      </c>
      <c r="BW15" s="202"/>
      <c r="BX15" s="203"/>
      <c r="BY15" s="204"/>
      <c r="BZ15" s="7">
        <v>0</v>
      </c>
      <c r="CA15" s="202"/>
      <c r="CB15" s="203"/>
      <c r="CC15" s="204"/>
      <c r="CD15" s="7">
        <v>0</v>
      </c>
      <c r="CE15" s="202"/>
      <c r="CF15" s="203"/>
      <c r="CG15" s="204"/>
      <c r="CH15" s="7">
        <v>0</v>
      </c>
      <c r="CI15" s="202"/>
      <c r="CJ15" s="203"/>
      <c r="CK15" s="204"/>
      <c r="CL15" s="7">
        <v>0</v>
      </c>
      <c r="CM15" s="202"/>
      <c r="CN15" s="203"/>
      <c r="CO15" s="204"/>
      <c r="CP15" s="7">
        <v>0</v>
      </c>
      <c r="CQ15" s="202"/>
      <c r="CR15" s="203"/>
      <c r="CS15" s="204"/>
      <c r="CT15" s="7">
        <v>0</v>
      </c>
      <c r="CU15" s="202"/>
      <c r="CV15" s="203"/>
      <c r="CW15" s="204"/>
      <c r="CX15" s="7">
        <v>0</v>
      </c>
      <c r="CY15" s="202"/>
      <c r="CZ15" s="203"/>
      <c r="DA15" s="204"/>
      <c r="DB15" s="7">
        <v>0</v>
      </c>
      <c r="DC15" s="202"/>
      <c r="DD15" s="203"/>
      <c r="DE15" s="204"/>
      <c r="DF15" s="7">
        <v>0</v>
      </c>
      <c r="DG15" s="202"/>
      <c r="DH15" s="203"/>
      <c r="DI15" s="204"/>
      <c r="DJ15" s="7">
        <v>0</v>
      </c>
      <c r="DK15" s="202"/>
      <c r="DL15" s="203"/>
      <c r="DM15" s="204"/>
      <c r="DN15" s="7">
        <v>0</v>
      </c>
      <c r="DO15" s="202"/>
      <c r="DP15" s="203"/>
      <c r="DQ15" s="204"/>
      <c r="DR15" s="7">
        <v>0</v>
      </c>
      <c r="DS15" s="202"/>
      <c r="DT15" s="203"/>
      <c r="DU15" s="204"/>
      <c r="DV15" s="7">
        <v>0</v>
      </c>
      <c r="DW15" s="202"/>
      <c r="DX15" s="203"/>
      <c r="DY15" s="204"/>
      <c r="DZ15" s="7">
        <v>0</v>
      </c>
      <c r="EA15" s="202"/>
      <c r="EB15" s="203"/>
      <c r="EC15" s="204"/>
      <c r="ED15" s="7">
        <v>0</v>
      </c>
      <c r="EE15" s="202"/>
      <c r="EF15" s="203"/>
      <c r="EG15" s="204"/>
      <c r="EH15" s="7">
        <v>0</v>
      </c>
      <c r="EI15" s="202"/>
      <c r="EJ15" s="203"/>
      <c r="EK15" s="204"/>
      <c r="EL15" s="7">
        <v>0</v>
      </c>
      <c r="EM15" s="202"/>
      <c r="EN15" s="203"/>
      <c r="EO15" s="204"/>
      <c r="EP15" s="7">
        <v>0</v>
      </c>
      <c r="EQ15" s="202"/>
      <c r="ER15" s="203"/>
      <c r="ES15" s="204"/>
      <c r="ET15" s="7">
        <v>0</v>
      </c>
      <c r="EU15" s="202"/>
      <c r="EV15" s="203"/>
      <c r="EW15" s="204"/>
      <c r="EX15" s="10">
        <v>0</v>
      </c>
      <c r="EY15" s="17">
        <f>F15+J15+N15+R15+V15+Z15+AD15+AH15+AL15+AP15+AT15+AX15+BB15+BF15+BJ15+BN15+BR15+BV15+BZ15+CD15+CH15+CL15+CP15+CT15+CX15+DB15+DF15+DJ15+DN15+DR15+DV15+DZ15+ED15+EH15+EL15+EP15+ET15+EX15</f>
        <v>0</v>
      </c>
    </row>
    <row r="16" spans="1:155" x14ac:dyDescent="0.25">
      <c r="A16">
        <v>606100</v>
      </c>
      <c r="B16" t="s">
        <v>6</v>
      </c>
      <c r="C16" s="202"/>
      <c r="D16" s="203"/>
      <c r="E16" s="204"/>
      <c r="F16" s="8">
        <v>0</v>
      </c>
      <c r="G16" s="163"/>
      <c r="H16" s="164"/>
      <c r="I16" s="165"/>
      <c r="J16" s="7">
        <v>0</v>
      </c>
      <c r="K16" s="163"/>
      <c r="L16" s="164"/>
      <c r="M16" s="165"/>
      <c r="N16" s="7">
        <v>0</v>
      </c>
      <c r="O16" s="163"/>
      <c r="P16" s="164"/>
      <c r="Q16" s="165"/>
      <c r="R16" s="7">
        <v>0</v>
      </c>
      <c r="S16" s="163"/>
      <c r="T16" s="164"/>
      <c r="U16" s="165"/>
      <c r="V16" s="7">
        <v>0</v>
      </c>
      <c r="W16" s="163"/>
      <c r="X16" s="164"/>
      <c r="Y16" s="165"/>
      <c r="Z16" s="7">
        <v>0</v>
      </c>
      <c r="AA16" s="163"/>
      <c r="AB16" s="164"/>
      <c r="AC16" s="165"/>
      <c r="AD16" s="7">
        <v>0</v>
      </c>
      <c r="AE16" s="163"/>
      <c r="AF16" s="164"/>
      <c r="AG16" s="165"/>
      <c r="AH16" s="7">
        <v>0</v>
      </c>
      <c r="AI16" s="163"/>
      <c r="AJ16" s="164"/>
      <c r="AK16" s="165"/>
      <c r="AL16" s="7">
        <v>0</v>
      </c>
      <c r="AM16" s="163"/>
      <c r="AN16" s="164"/>
      <c r="AO16" s="165"/>
      <c r="AP16" s="7">
        <v>0</v>
      </c>
      <c r="AQ16" s="163"/>
      <c r="AR16" s="164"/>
      <c r="AS16" s="165"/>
      <c r="AT16" s="7">
        <v>0</v>
      </c>
      <c r="AU16" s="163"/>
      <c r="AV16" s="164"/>
      <c r="AW16" s="165"/>
      <c r="AX16" s="7">
        <v>0</v>
      </c>
      <c r="AY16" s="163"/>
      <c r="AZ16" s="164"/>
      <c r="BA16" s="165"/>
      <c r="BB16" s="7">
        <v>0</v>
      </c>
      <c r="BC16" s="163"/>
      <c r="BD16" s="164"/>
      <c r="BE16" s="165"/>
      <c r="BF16" s="7">
        <v>0</v>
      </c>
      <c r="BG16" s="202"/>
      <c r="BH16" s="203"/>
      <c r="BI16" s="204"/>
      <c r="BJ16" s="7">
        <v>0</v>
      </c>
      <c r="BK16" s="202"/>
      <c r="BL16" s="203"/>
      <c r="BM16" s="204"/>
      <c r="BN16" s="7">
        <v>0</v>
      </c>
      <c r="BO16" s="202"/>
      <c r="BP16" s="203"/>
      <c r="BQ16" s="204"/>
      <c r="BR16" s="7">
        <v>0</v>
      </c>
      <c r="BS16" s="202"/>
      <c r="BT16" s="203"/>
      <c r="BU16" s="204"/>
      <c r="BV16" s="7">
        <v>0</v>
      </c>
      <c r="BW16" s="202"/>
      <c r="BX16" s="203"/>
      <c r="BY16" s="204"/>
      <c r="BZ16" s="7">
        <v>0</v>
      </c>
      <c r="CA16" s="202"/>
      <c r="CB16" s="203"/>
      <c r="CC16" s="204"/>
      <c r="CD16" s="7">
        <v>0</v>
      </c>
      <c r="CE16" s="202"/>
      <c r="CF16" s="203"/>
      <c r="CG16" s="204"/>
      <c r="CH16" s="7">
        <v>0</v>
      </c>
      <c r="CI16" s="202"/>
      <c r="CJ16" s="203"/>
      <c r="CK16" s="204"/>
      <c r="CL16" s="7">
        <v>0</v>
      </c>
      <c r="CM16" s="202"/>
      <c r="CN16" s="203"/>
      <c r="CO16" s="204"/>
      <c r="CP16" s="7">
        <v>0</v>
      </c>
      <c r="CQ16" s="202"/>
      <c r="CR16" s="203"/>
      <c r="CS16" s="204"/>
      <c r="CT16" s="7">
        <v>0</v>
      </c>
      <c r="CU16" s="202"/>
      <c r="CV16" s="203"/>
      <c r="CW16" s="204"/>
      <c r="CX16" s="7">
        <v>0</v>
      </c>
      <c r="CY16" s="202"/>
      <c r="CZ16" s="203"/>
      <c r="DA16" s="204"/>
      <c r="DB16" s="7">
        <v>0</v>
      </c>
      <c r="DC16" s="202"/>
      <c r="DD16" s="203"/>
      <c r="DE16" s="204"/>
      <c r="DF16" s="7">
        <v>0</v>
      </c>
      <c r="DG16" s="202"/>
      <c r="DH16" s="203"/>
      <c r="DI16" s="204"/>
      <c r="DJ16" s="7">
        <v>0</v>
      </c>
      <c r="DK16" s="202"/>
      <c r="DL16" s="203"/>
      <c r="DM16" s="204"/>
      <c r="DN16" s="7">
        <v>0</v>
      </c>
      <c r="DO16" s="202"/>
      <c r="DP16" s="203"/>
      <c r="DQ16" s="204"/>
      <c r="DR16" s="7">
        <v>0</v>
      </c>
      <c r="DS16" s="202"/>
      <c r="DT16" s="203"/>
      <c r="DU16" s="204"/>
      <c r="DV16" s="7">
        <v>0</v>
      </c>
      <c r="DW16" s="202"/>
      <c r="DX16" s="203"/>
      <c r="DY16" s="204"/>
      <c r="DZ16" s="7">
        <v>0</v>
      </c>
      <c r="EA16" s="202"/>
      <c r="EB16" s="203"/>
      <c r="EC16" s="204"/>
      <c r="ED16" s="7">
        <v>0</v>
      </c>
      <c r="EE16" s="202"/>
      <c r="EF16" s="203"/>
      <c r="EG16" s="204"/>
      <c r="EH16" s="7">
        <v>0</v>
      </c>
      <c r="EI16" s="202"/>
      <c r="EJ16" s="203"/>
      <c r="EK16" s="204"/>
      <c r="EL16" s="7">
        <v>0</v>
      </c>
      <c r="EM16" s="202"/>
      <c r="EN16" s="203"/>
      <c r="EO16" s="204"/>
      <c r="EP16" s="7">
        <v>0</v>
      </c>
      <c r="EQ16" s="202"/>
      <c r="ER16" s="203"/>
      <c r="ES16" s="204"/>
      <c r="ET16" s="7">
        <v>0</v>
      </c>
      <c r="EU16" s="202"/>
      <c r="EV16" s="203"/>
      <c r="EW16" s="204"/>
      <c r="EX16" s="10">
        <v>0</v>
      </c>
      <c r="EY16" s="17">
        <f>F16+J16+N16+R16+V16+Z16+AD16+AH16+AL16+AP16+AT16+AX16+BB16+BF16+BJ16+BN16+BR16+BV16+BZ16+CD16+CH16+CL16+CP16+CT16+CX16+DB16+DF16+DJ16+DN16+DR16+DV16+DZ16+ED16+EH16+EL16+EP16+ET16+EX16</f>
        <v>0</v>
      </c>
    </row>
    <row r="17" spans="1:155" x14ac:dyDescent="0.25">
      <c r="A17">
        <v>606200</v>
      </c>
      <c r="B17" t="s">
        <v>16</v>
      </c>
      <c r="C17" s="163"/>
      <c r="D17" s="164"/>
      <c r="E17" s="165"/>
      <c r="F17" s="8">
        <v>0</v>
      </c>
      <c r="G17" s="163"/>
      <c r="H17" s="164"/>
      <c r="I17" s="165"/>
      <c r="J17" s="7">
        <v>0</v>
      </c>
      <c r="K17" s="163"/>
      <c r="L17" s="164"/>
      <c r="M17" s="165"/>
      <c r="N17" s="7">
        <v>0</v>
      </c>
      <c r="O17" s="163"/>
      <c r="P17" s="164"/>
      <c r="Q17" s="165"/>
      <c r="R17" s="7">
        <v>0</v>
      </c>
      <c r="S17" s="163"/>
      <c r="T17" s="164"/>
      <c r="U17" s="165"/>
      <c r="V17" s="7">
        <v>0</v>
      </c>
      <c r="W17" s="163"/>
      <c r="X17" s="164"/>
      <c r="Y17" s="165"/>
      <c r="Z17" s="7">
        <v>0</v>
      </c>
      <c r="AA17" s="163"/>
      <c r="AB17" s="164"/>
      <c r="AC17" s="165"/>
      <c r="AD17" s="7">
        <v>0</v>
      </c>
      <c r="AE17" s="163"/>
      <c r="AF17" s="164"/>
      <c r="AG17" s="165"/>
      <c r="AH17" s="7">
        <v>0</v>
      </c>
      <c r="AI17" s="163"/>
      <c r="AJ17" s="164"/>
      <c r="AK17" s="165"/>
      <c r="AL17" s="7">
        <v>0</v>
      </c>
      <c r="AM17" s="163"/>
      <c r="AN17" s="164"/>
      <c r="AO17" s="165"/>
      <c r="AP17" s="7">
        <v>0</v>
      </c>
      <c r="AQ17" s="163"/>
      <c r="AR17" s="164"/>
      <c r="AS17" s="165"/>
      <c r="AT17" s="7">
        <v>0</v>
      </c>
      <c r="AU17" s="163"/>
      <c r="AV17" s="164"/>
      <c r="AW17" s="165"/>
      <c r="AX17" s="7">
        <v>0</v>
      </c>
      <c r="AY17" s="163"/>
      <c r="AZ17" s="164"/>
      <c r="BA17" s="165"/>
      <c r="BB17" s="7">
        <v>0</v>
      </c>
      <c r="BC17" s="163"/>
      <c r="BD17" s="164"/>
      <c r="BE17" s="165"/>
      <c r="BF17" s="7">
        <v>0</v>
      </c>
      <c r="BG17" s="163"/>
      <c r="BH17" s="164"/>
      <c r="BI17" s="165"/>
      <c r="BJ17" s="7">
        <v>0</v>
      </c>
      <c r="BK17" s="163"/>
      <c r="BL17" s="164"/>
      <c r="BM17" s="165"/>
      <c r="BN17" s="7">
        <v>0</v>
      </c>
      <c r="BO17" s="163"/>
      <c r="BP17" s="164"/>
      <c r="BQ17" s="165"/>
      <c r="BR17" s="7">
        <v>0</v>
      </c>
      <c r="BS17" s="163"/>
      <c r="BT17" s="164"/>
      <c r="BU17" s="165"/>
      <c r="BV17" s="7">
        <v>0</v>
      </c>
      <c r="BW17" s="163"/>
      <c r="BX17" s="164"/>
      <c r="BY17" s="165"/>
      <c r="BZ17" s="7">
        <v>0</v>
      </c>
      <c r="CA17" s="163"/>
      <c r="CB17" s="164"/>
      <c r="CC17" s="165"/>
      <c r="CD17" s="7">
        <v>0</v>
      </c>
      <c r="CE17" s="163"/>
      <c r="CF17" s="164"/>
      <c r="CG17" s="165"/>
      <c r="CH17" s="7">
        <v>0</v>
      </c>
      <c r="CI17" s="163"/>
      <c r="CJ17" s="164"/>
      <c r="CK17" s="165"/>
      <c r="CL17" s="7">
        <v>0</v>
      </c>
      <c r="CM17" s="163"/>
      <c r="CN17" s="164"/>
      <c r="CO17" s="165"/>
      <c r="CP17" s="7">
        <v>0</v>
      </c>
      <c r="CQ17" s="163"/>
      <c r="CR17" s="164"/>
      <c r="CS17" s="165"/>
      <c r="CT17" s="7">
        <v>0</v>
      </c>
      <c r="CU17" s="163"/>
      <c r="CV17" s="164"/>
      <c r="CW17" s="165"/>
      <c r="CX17" s="7">
        <v>0</v>
      </c>
      <c r="CY17" s="163"/>
      <c r="CZ17" s="164"/>
      <c r="DA17" s="165"/>
      <c r="DB17" s="7">
        <v>0</v>
      </c>
      <c r="DC17" s="163"/>
      <c r="DD17" s="164"/>
      <c r="DE17" s="165"/>
      <c r="DF17" s="7">
        <v>0</v>
      </c>
      <c r="DG17" s="163"/>
      <c r="DH17" s="164"/>
      <c r="DI17" s="165"/>
      <c r="DJ17" s="7">
        <v>0</v>
      </c>
      <c r="DK17" s="163"/>
      <c r="DL17" s="164"/>
      <c r="DM17" s="165"/>
      <c r="DN17" s="7">
        <v>0</v>
      </c>
      <c r="DO17" s="163"/>
      <c r="DP17" s="164"/>
      <c r="DQ17" s="165"/>
      <c r="DR17" s="7">
        <v>0</v>
      </c>
      <c r="DS17" s="163"/>
      <c r="DT17" s="164"/>
      <c r="DU17" s="165"/>
      <c r="DV17" s="7">
        <v>0</v>
      </c>
      <c r="DW17" s="163"/>
      <c r="DX17" s="164"/>
      <c r="DY17" s="165"/>
      <c r="DZ17" s="7">
        <v>0</v>
      </c>
      <c r="EA17" s="163"/>
      <c r="EB17" s="164"/>
      <c r="EC17" s="165"/>
      <c r="ED17" s="7">
        <v>0</v>
      </c>
      <c r="EE17" s="163"/>
      <c r="EF17" s="164"/>
      <c r="EG17" s="165"/>
      <c r="EH17" s="7">
        <v>0</v>
      </c>
      <c r="EI17" s="163"/>
      <c r="EJ17" s="164"/>
      <c r="EK17" s="165"/>
      <c r="EL17" s="7">
        <v>0</v>
      </c>
      <c r="EM17" s="163"/>
      <c r="EN17" s="164"/>
      <c r="EO17" s="165"/>
      <c r="EP17" s="7">
        <v>0</v>
      </c>
      <c r="EQ17" s="163"/>
      <c r="ER17" s="164"/>
      <c r="ES17" s="165"/>
      <c r="ET17" s="7">
        <v>0</v>
      </c>
      <c r="EU17" s="163"/>
      <c r="EV17" s="164"/>
      <c r="EW17" s="165"/>
      <c r="EX17" s="10">
        <v>0</v>
      </c>
      <c r="EY17" s="17">
        <f>F17+J17+N17+R17+V17+Z17+AD17+AH17+AL17+AP17+AT17+AX17+BB17+BF17+BJ17+BN17+BR17+BV17+BZ17+CD17+CH17+CL17+CP17+CT17+CX17+DB17+DF17+DJ17+DN17+DR17+DV17+DZ17+ED17+EH17+EL17+EP17+ET17+EX17</f>
        <v>0</v>
      </c>
    </row>
    <row r="18" spans="1:155" ht="15.75" x14ac:dyDescent="0.25">
      <c r="A18" s="2">
        <v>606300</v>
      </c>
      <c r="B18" s="3" t="s">
        <v>140</v>
      </c>
      <c r="C18" s="202" t="s">
        <v>283</v>
      </c>
      <c r="D18" s="203"/>
      <c r="E18" s="204"/>
      <c r="F18" s="8">
        <v>119.65</v>
      </c>
      <c r="G18" s="163"/>
      <c r="H18" s="164"/>
      <c r="I18" s="165"/>
      <c r="J18" s="7">
        <v>0</v>
      </c>
      <c r="K18" s="163"/>
      <c r="L18" s="164"/>
      <c r="M18" s="165"/>
      <c r="N18" s="7">
        <v>0</v>
      </c>
      <c r="O18" s="163"/>
      <c r="P18" s="164"/>
      <c r="Q18" s="165"/>
      <c r="R18" s="7">
        <v>0</v>
      </c>
      <c r="S18" s="163"/>
      <c r="T18" s="164"/>
      <c r="U18" s="165"/>
      <c r="V18" s="7">
        <v>0</v>
      </c>
      <c r="W18" s="163"/>
      <c r="X18" s="164"/>
      <c r="Y18" s="165"/>
      <c r="Z18" s="7">
        <v>0</v>
      </c>
      <c r="AA18" s="163"/>
      <c r="AB18" s="164"/>
      <c r="AC18" s="165"/>
      <c r="AD18" s="7">
        <v>0</v>
      </c>
      <c r="AE18" s="163"/>
      <c r="AF18" s="164"/>
      <c r="AG18" s="165"/>
      <c r="AH18" s="7">
        <v>0</v>
      </c>
      <c r="AI18" s="163"/>
      <c r="AJ18" s="164"/>
      <c r="AK18" s="165"/>
      <c r="AL18" s="7">
        <v>0</v>
      </c>
      <c r="AM18" s="163"/>
      <c r="AN18" s="164"/>
      <c r="AO18" s="165"/>
      <c r="AP18" s="7">
        <v>0</v>
      </c>
      <c r="AQ18" s="163"/>
      <c r="AR18" s="164"/>
      <c r="AS18" s="165"/>
      <c r="AT18" s="7">
        <v>0</v>
      </c>
      <c r="AU18" s="163"/>
      <c r="AV18" s="164"/>
      <c r="AW18" s="165"/>
      <c r="AX18" s="7">
        <v>0</v>
      </c>
      <c r="AY18" s="163"/>
      <c r="AZ18" s="164"/>
      <c r="BA18" s="165"/>
      <c r="BB18" s="7">
        <v>0</v>
      </c>
      <c r="BC18" s="163"/>
      <c r="BD18" s="164"/>
      <c r="BE18" s="165"/>
      <c r="BF18" s="7">
        <v>0</v>
      </c>
      <c r="BG18" s="202"/>
      <c r="BH18" s="203"/>
      <c r="BI18" s="204"/>
      <c r="BJ18" s="7">
        <v>0</v>
      </c>
      <c r="BK18" s="202"/>
      <c r="BL18" s="203"/>
      <c r="BM18" s="204"/>
      <c r="BN18" s="7">
        <v>0</v>
      </c>
      <c r="BO18" s="202"/>
      <c r="BP18" s="203"/>
      <c r="BQ18" s="204"/>
      <c r="BR18" s="7">
        <v>0</v>
      </c>
      <c r="BS18" s="202"/>
      <c r="BT18" s="203"/>
      <c r="BU18" s="204"/>
      <c r="BV18" s="7">
        <v>0</v>
      </c>
      <c r="BW18" s="202"/>
      <c r="BX18" s="203"/>
      <c r="BY18" s="204"/>
      <c r="BZ18" s="7">
        <v>0</v>
      </c>
      <c r="CA18" s="202"/>
      <c r="CB18" s="203"/>
      <c r="CC18" s="204"/>
      <c r="CD18" s="7">
        <v>0</v>
      </c>
      <c r="CE18" s="202"/>
      <c r="CF18" s="203"/>
      <c r="CG18" s="204"/>
      <c r="CH18" s="7">
        <v>0</v>
      </c>
      <c r="CI18" s="202"/>
      <c r="CJ18" s="203"/>
      <c r="CK18" s="204"/>
      <c r="CL18" s="7">
        <v>0</v>
      </c>
      <c r="CM18" s="202"/>
      <c r="CN18" s="203"/>
      <c r="CO18" s="204"/>
      <c r="CP18" s="7">
        <v>0</v>
      </c>
      <c r="CQ18" s="202"/>
      <c r="CR18" s="203"/>
      <c r="CS18" s="204"/>
      <c r="CT18" s="7">
        <v>0</v>
      </c>
      <c r="CU18" s="202"/>
      <c r="CV18" s="203"/>
      <c r="CW18" s="204"/>
      <c r="CX18" s="7">
        <v>0</v>
      </c>
      <c r="CY18" s="202"/>
      <c r="CZ18" s="203"/>
      <c r="DA18" s="204"/>
      <c r="DB18" s="7">
        <v>0</v>
      </c>
      <c r="DC18" s="202"/>
      <c r="DD18" s="203"/>
      <c r="DE18" s="204"/>
      <c r="DF18" s="7">
        <v>0</v>
      </c>
      <c r="DG18" s="202"/>
      <c r="DH18" s="203"/>
      <c r="DI18" s="204"/>
      <c r="DJ18" s="7">
        <v>0</v>
      </c>
      <c r="DK18" s="202"/>
      <c r="DL18" s="203"/>
      <c r="DM18" s="204"/>
      <c r="DN18" s="7">
        <v>0</v>
      </c>
      <c r="DO18" s="202"/>
      <c r="DP18" s="203"/>
      <c r="DQ18" s="204"/>
      <c r="DR18" s="7">
        <v>0</v>
      </c>
      <c r="DS18" s="202"/>
      <c r="DT18" s="203"/>
      <c r="DU18" s="204"/>
      <c r="DV18" s="7">
        <v>0</v>
      </c>
      <c r="DW18" s="202"/>
      <c r="DX18" s="203"/>
      <c r="DY18" s="204"/>
      <c r="DZ18" s="7">
        <v>0</v>
      </c>
      <c r="EA18" s="202"/>
      <c r="EB18" s="203"/>
      <c r="EC18" s="204"/>
      <c r="ED18" s="7">
        <v>0</v>
      </c>
      <c r="EE18" s="202"/>
      <c r="EF18" s="203"/>
      <c r="EG18" s="204"/>
      <c r="EH18" s="7">
        <v>0</v>
      </c>
      <c r="EI18" s="202"/>
      <c r="EJ18" s="203"/>
      <c r="EK18" s="204"/>
      <c r="EL18" s="7">
        <v>0</v>
      </c>
      <c r="EM18" s="202"/>
      <c r="EN18" s="203"/>
      <c r="EO18" s="204"/>
      <c r="EP18" s="7">
        <v>0</v>
      </c>
      <c r="EQ18" s="202"/>
      <c r="ER18" s="203"/>
      <c r="ES18" s="204"/>
      <c r="ET18" s="7">
        <v>0</v>
      </c>
      <c r="EU18" s="202"/>
      <c r="EV18" s="203"/>
      <c r="EW18" s="204"/>
      <c r="EX18" s="10">
        <v>0</v>
      </c>
      <c r="EY18" s="17">
        <f t="shared" ref="EY18:EY34" si="1">F18+J18+N18+R18+V18+Z18+AD18+AH18+AL18+AP18+AT18+AX18+BB18+BF18+BJ18+BN18+BR18+BV18+BZ18+CD18+CH18+CL18+CP18+CT18+CX18+DB18+DF18+DJ18+DN18+DR18+DV18+DZ18+ED18+EH18+EL18+EP18+ET18+EX18</f>
        <v>119.65</v>
      </c>
    </row>
    <row r="19" spans="1:155" s="2" customFormat="1" x14ac:dyDescent="0.25">
      <c r="A19">
        <v>606800</v>
      </c>
      <c r="B19" t="s">
        <v>17</v>
      </c>
      <c r="C19" s="195"/>
      <c r="D19" s="196"/>
      <c r="E19" s="197"/>
      <c r="F19" s="8">
        <v>0</v>
      </c>
      <c r="G19" s="160"/>
      <c r="H19" s="161"/>
      <c r="I19" s="162"/>
      <c r="J19" s="7">
        <v>0</v>
      </c>
      <c r="K19" s="160"/>
      <c r="L19" s="161"/>
      <c r="M19" s="162"/>
      <c r="N19" s="8">
        <v>0</v>
      </c>
      <c r="O19" s="160"/>
      <c r="P19" s="161"/>
      <c r="Q19" s="162"/>
      <c r="R19" s="8">
        <v>0</v>
      </c>
      <c r="S19" s="160"/>
      <c r="T19" s="161"/>
      <c r="U19" s="162"/>
      <c r="V19" s="7">
        <v>0</v>
      </c>
      <c r="W19" s="160"/>
      <c r="X19" s="161"/>
      <c r="Y19" s="162"/>
      <c r="Z19" s="8">
        <v>0</v>
      </c>
      <c r="AA19" s="160"/>
      <c r="AB19" s="161"/>
      <c r="AC19" s="162"/>
      <c r="AD19" s="8">
        <v>0</v>
      </c>
      <c r="AE19" s="160"/>
      <c r="AF19" s="161"/>
      <c r="AG19" s="162"/>
      <c r="AH19" s="8">
        <v>0</v>
      </c>
      <c r="AI19" s="160"/>
      <c r="AJ19" s="161"/>
      <c r="AK19" s="162"/>
      <c r="AL19" s="8">
        <v>0</v>
      </c>
      <c r="AM19" s="160"/>
      <c r="AN19" s="161"/>
      <c r="AO19" s="162"/>
      <c r="AP19" s="8">
        <v>0</v>
      </c>
      <c r="AQ19" s="160"/>
      <c r="AR19" s="161"/>
      <c r="AS19" s="162"/>
      <c r="AT19" s="8">
        <v>0</v>
      </c>
      <c r="AU19" s="160"/>
      <c r="AV19" s="161"/>
      <c r="AW19" s="162"/>
      <c r="AX19" s="8">
        <v>0</v>
      </c>
      <c r="AY19" s="160"/>
      <c r="AZ19" s="161"/>
      <c r="BA19" s="162"/>
      <c r="BB19" s="8">
        <v>0</v>
      </c>
      <c r="BC19" s="160"/>
      <c r="BD19" s="161"/>
      <c r="BE19" s="162"/>
      <c r="BF19" s="8">
        <v>0</v>
      </c>
      <c r="BG19" s="195"/>
      <c r="BH19" s="196"/>
      <c r="BI19" s="197"/>
      <c r="BJ19" s="8">
        <v>0</v>
      </c>
      <c r="BK19" s="195"/>
      <c r="BL19" s="196"/>
      <c r="BM19" s="197"/>
      <c r="BN19" s="8">
        <v>0</v>
      </c>
      <c r="BO19" s="195"/>
      <c r="BP19" s="196"/>
      <c r="BQ19" s="197"/>
      <c r="BR19" s="8">
        <v>0</v>
      </c>
      <c r="BS19" s="195"/>
      <c r="BT19" s="196"/>
      <c r="BU19" s="197"/>
      <c r="BV19" s="8">
        <v>0</v>
      </c>
      <c r="BW19" s="195"/>
      <c r="BX19" s="196"/>
      <c r="BY19" s="197"/>
      <c r="BZ19" s="8">
        <v>0</v>
      </c>
      <c r="CA19" s="195"/>
      <c r="CB19" s="196"/>
      <c r="CC19" s="197"/>
      <c r="CD19" s="8">
        <v>0</v>
      </c>
      <c r="CE19" s="195"/>
      <c r="CF19" s="196"/>
      <c r="CG19" s="197"/>
      <c r="CH19" s="8">
        <v>0</v>
      </c>
      <c r="CI19" s="195"/>
      <c r="CJ19" s="196"/>
      <c r="CK19" s="197"/>
      <c r="CL19" s="8">
        <v>0</v>
      </c>
      <c r="CM19" s="195"/>
      <c r="CN19" s="196"/>
      <c r="CO19" s="197"/>
      <c r="CP19" s="8">
        <v>0</v>
      </c>
      <c r="CQ19" s="195"/>
      <c r="CR19" s="196"/>
      <c r="CS19" s="197"/>
      <c r="CT19" s="8">
        <v>0</v>
      </c>
      <c r="CU19" s="195"/>
      <c r="CV19" s="196"/>
      <c r="CW19" s="197"/>
      <c r="CX19" s="8">
        <v>0</v>
      </c>
      <c r="CY19" s="195"/>
      <c r="CZ19" s="196"/>
      <c r="DA19" s="197"/>
      <c r="DB19" s="8">
        <v>0</v>
      </c>
      <c r="DC19" s="195"/>
      <c r="DD19" s="196"/>
      <c r="DE19" s="197"/>
      <c r="DF19" s="8">
        <v>0</v>
      </c>
      <c r="DG19" s="195"/>
      <c r="DH19" s="196"/>
      <c r="DI19" s="197"/>
      <c r="DJ19" s="8">
        <v>0</v>
      </c>
      <c r="DK19" s="195"/>
      <c r="DL19" s="196"/>
      <c r="DM19" s="197"/>
      <c r="DN19" s="8">
        <v>0</v>
      </c>
      <c r="DO19" s="195"/>
      <c r="DP19" s="196"/>
      <c r="DQ19" s="197"/>
      <c r="DR19" s="8">
        <v>0</v>
      </c>
      <c r="DS19" s="195"/>
      <c r="DT19" s="196"/>
      <c r="DU19" s="197"/>
      <c r="DV19" s="8">
        <v>0</v>
      </c>
      <c r="DW19" s="195"/>
      <c r="DX19" s="196"/>
      <c r="DY19" s="197"/>
      <c r="DZ19" s="8">
        <v>0</v>
      </c>
      <c r="EA19" s="195"/>
      <c r="EB19" s="196"/>
      <c r="EC19" s="197"/>
      <c r="ED19" s="8">
        <v>0</v>
      </c>
      <c r="EE19" s="195"/>
      <c r="EF19" s="196"/>
      <c r="EG19" s="197"/>
      <c r="EH19" s="8">
        <v>0</v>
      </c>
      <c r="EI19" s="195"/>
      <c r="EJ19" s="196"/>
      <c r="EK19" s="197"/>
      <c r="EL19" s="8">
        <v>0</v>
      </c>
      <c r="EM19" s="195"/>
      <c r="EN19" s="196"/>
      <c r="EO19" s="197"/>
      <c r="EP19" s="8">
        <v>0</v>
      </c>
      <c r="EQ19" s="195"/>
      <c r="ER19" s="196"/>
      <c r="ES19" s="197"/>
      <c r="ET19" s="8">
        <v>0</v>
      </c>
      <c r="EU19" s="195"/>
      <c r="EV19" s="196"/>
      <c r="EW19" s="197"/>
      <c r="EX19" s="11">
        <v>0</v>
      </c>
      <c r="EY19" s="17">
        <f t="shared" si="1"/>
        <v>0</v>
      </c>
    </row>
    <row r="20" spans="1:155" x14ac:dyDescent="0.25">
      <c r="A20">
        <v>607100</v>
      </c>
      <c r="B20" t="s">
        <v>3</v>
      </c>
      <c r="C20" s="202"/>
      <c r="D20" s="203"/>
      <c r="E20" s="204"/>
      <c r="F20" s="7">
        <v>0</v>
      </c>
      <c r="G20" s="163"/>
      <c r="H20" s="164"/>
      <c r="I20" s="165"/>
      <c r="J20" s="7">
        <v>0</v>
      </c>
      <c r="K20" s="163"/>
      <c r="L20" s="164"/>
      <c r="M20" s="165"/>
      <c r="N20" s="7">
        <v>0</v>
      </c>
      <c r="O20" s="163"/>
      <c r="P20" s="164"/>
      <c r="Q20" s="165"/>
      <c r="R20" s="7">
        <v>0</v>
      </c>
      <c r="S20" s="163"/>
      <c r="T20" s="164"/>
      <c r="U20" s="165"/>
      <c r="V20" s="7">
        <v>0</v>
      </c>
      <c r="W20" s="163"/>
      <c r="X20" s="164"/>
      <c r="Y20" s="165"/>
      <c r="Z20" s="7">
        <v>0</v>
      </c>
      <c r="AA20" s="163"/>
      <c r="AB20" s="164"/>
      <c r="AC20" s="165"/>
      <c r="AD20" s="7">
        <v>0</v>
      </c>
      <c r="AE20" s="163"/>
      <c r="AF20" s="164"/>
      <c r="AG20" s="165"/>
      <c r="AH20" s="7">
        <v>0</v>
      </c>
      <c r="AI20" s="163"/>
      <c r="AJ20" s="164"/>
      <c r="AK20" s="165"/>
      <c r="AL20" s="7">
        <v>0</v>
      </c>
      <c r="AM20" s="163"/>
      <c r="AN20" s="164"/>
      <c r="AO20" s="165"/>
      <c r="AP20" s="7">
        <v>0</v>
      </c>
      <c r="AQ20" s="163"/>
      <c r="AR20" s="164"/>
      <c r="AS20" s="165"/>
      <c r="AT20" s="7">
        <v>0</v>
      </c>
      <c r="AU20" s="163"/>
      <c r="AV20" s="164"/>
      <c r="AW20" s="165"/>
      <c r="AX20" s="7">
        <v>0</v>
      </c>
      <c r="AY20" s="163"/>
      <c r="AZ20" s="164"/>
      <c r="BA20" s="165"/>
      <c r="BB20" s="7">
        <v>0</v>
      </c>
      <c r="BC20" s="163"/>
      <c r="BD20" s="164"/>
      <c r="BE20" s="165"/>
      <c r="BF20" s="7">
        <v>0</v>
      </c>
      <c r="BG20" s="202"/>
      <c r="BH20" s="203"/>
      <c r="BI20" s="204"/>
      <c r="BJ20" s="7">
        <v>0</v>
      </c>
      <c r="BK20" s="202"/>
      <c r="BL20" s="203"/>
      <c r="BM20" s="204"/>
      <c r="BN20" s="7">
        <v>0</v>
      </c>
      <c r="BO20" s="202"/>
      <c r="BP20" s="203"/>
      <c r="BQ20" s="204"/>
      <c r="BR20" s="7">
        <v>0</v>
      </c>
      <c r="BS20" s="202"/>
      <c r="BT20" s="203"/>
      <c r="BU20" s="204"/>
      <c r="BV20" s="7">
        <v>0</v>
      </c>
      <c r="BW20" s="202"/>
      <c r="BX20" s="203"/>
      <c r="BY20" s="204"/>
      <c r="BZ20" s="7">
        <v>0</v>
      </c>
      <c r="CA20" s="202"/>
      <c r="CB20" s="203"/>
      <c r="CC20" s="204"/>
      <c r="CD20" s="7">
        <v>0</v>
      </c>
      <c r="CE20" s="202"/>
      <c r="CF20" s="203"/>
      <c r="CG20" s="204"/>
      <c r="CH20" s="7">
        <v>0</v>
      </c>
      <c r="CI20" s="202"/>
      <c r="CJ20" s="203"/>
      <c r="CK20" s="204"/>
      <c r="CL20" s="7">
        <v>0</v>
      </c>
      <c r="CM20" s="202"/>
      <c r="CN20" s="203"/>
      <c r="CO20" s="204"/>
      <c r="CP20" s="7">
        <v>0</v>
      </c>
      <c r="CQ20" s="202"/>
      <c r="CR20" s="203"/>
      <c r="CS20" s="204"/>
      <c r="CT20" s="7">
        <v>0</v>
      </c>
      <c r="CU20" s="202"/>
      <c r="CV20" s="203"/>
      <c r="CW20" s="204"/>
      <c r="CX20" s="7">
        <v>0</v>
      </c>
      <c r="CY20" s="202"/>
      <c r="CZ20" s="203"/>
      <c r="DA20" s="204"/>
      <c r="DB20" s="7">
        <v>0</v>
      </c>
      <c r="DC20" s="202"/>
      <c r="DD20" s="203"/>
      <c r="DE20" s="204"/>
      <c r="DF20" s="7">
        <v>0</v>
      </c>
      <c r="DG20" s="202"/>
      <c r="DH20" s="203"/>
      <c r="DI20" s="204"/>
      <c r="DJ20" s="7">
        <v>0</v>
      </c>
      <c r="DK20" s="202"/>
      <c r="DL20" s="203"/>
      <c r="DM20" s="204"/>
      <c r="DN20" s="7">
        <v>0</v>
      </c>
      <c r="DO20" s="202"/>
      <c r="DP20" s="203"/>
      <c r="DQ20" s="204"/>
      <c r="DR20" s="7">
        <v>0</v>
      </c>
      <c r="DS20" s="202"/>
      <c r="DT20" s="203"/>
      <c r="DU20" s="204"/>
      <c r="DV20" s="7">
        <v>0</v>
      </c>
      <c r="DW20" s="202"/>
      <c r="DX20" s="203"/>
      <c r="DY20" s="204"/>
      <c r="DZ20" s="7">
        <v>0</v>
      </c>
      <c r="EA20" s="202"/>
      <c r="EB20" s="203"/>
      <c r="EC20" s="204"/>
      <c r="ED20" s="7">
        <v>0</v>
      </c>
      <c r="EE20" s="202"/>
      <c r="EF20" s="203"/>
      <c r="EG20" s="204"/>
      <c r="EH20" s="7">
        <v>0</v>
      </c>
      <c r="EI20" s="202"/>
      <c r="EJ20" s="203"/>
      <c r="EK20" s="204"/>
      <c r="EL20" s="7">
        <v>0</v>
      </c>
      <c r="EM20" s="202"/>
      <c r="EN20" s="203"/>
      <c r="EO20" s="204"/>
      <c r="EP20" s="7">
        <v>0</v>
      </c>
      <c r="EQ20" s="202"/>
      <c r="ER20" s="203"/>
      <c r="ES20" s="204"/>
      <c r="ET20" s="7">
        <v>0</v>
      </c>
      <c r="EU20" s="202"/>
      <c r="EV20" s="203"/>
      <c r="EW20" s="204"/>
      <c r="EX20" s="10">
        <v>0</v>
      </c>
      <c r="EY20" s="17">
        <f t="shared" si="1"/>
        <v>0</v>
      </c>
    </row>
    <row r="21" spans="1:155" x14ac:dyDescent="0.25">
      <c r="A21">
        <v>613000</v>
      </c>
      <c r="B21" t="s">
        <v>15</v>
      </c>
      <c r="C21" s="202"/>
      <c r="D21" s="203"/>
      <c r="E21" s="204"/>
      <c r="F21" s="7">
        <v>0</v>
      </c>
      <c r="G21" s="163"/>
      <c r="H21" s="164"/>
      <c r="I21" s="165"/>
      <c r="J21" s="7">
        <v>0</v>
      </c>
      <c r="K21" s="163"/>
      <c r="L21" s="164"/>
      <c r="M21" s="165"/>
      <c r="N21" s="7">
        <v>0</v>
      </c>
      <c r="O21" s="163"/>
      <c r="P21" s="164"/>
      <c r="Q21" s="165"/>
      <c r="R21" s="7">
        <v>0</v>
      </c>
      <c r="S21" s="163"/>
      <c r="T21" s="164"/>
      <c r="U21" s="165"/>
      <c r="V21" s="7">
        <v>0</v>
      </c>
      <c r="W21" s="163"/>
      <c r="X21" s="164"/>
      <c r="Y21" s="165"/>
      <c r="Z21" s="7">
        <v>0</v>
      </c>
      <c r="AA21" s="163"/>
      <c r="AB21" s="164"/>
      <c r="AC21" s="165"/>
      <c r="AD21" s="7">
        <v>0</v>
      </c>
      <c r="AE21" s="163"/>
      <c r="AF21" s="164"/>
      <c r="AG21" s="165"/>
      <c r="AH21" s="7">
        <v>0</v>
      </c>
      <c r="AI21" s="163"/>
      <c r="AJ21" s="164"/>
      <c r="AK21" s="165"/>
      <c r="AL21" s="7">
        <v>0</v>
      </c>
      <c r="AM21" s="163"/>
      <c r="AN21" s="164"/>
      <c r="AO21" s="165"/>
      <c r="AP21" s="7">
        <v>0</v>
      </c>
      <c r="AQ21" s="163"/>
      <c r="AR21" s="164"/>
      <c r="AS21" s="165"/>
      <c r="AT21" s="7">
        <v>0</v>
      </c>
      <c r="AU21" s="163"/>
      <c r="AV21" s="164"/>
      <c r="AW21" s="165"/>
      <c r="AX21" s="7">
        <v>0</v>
      </c>
      <c r="AY21" s="163"/>
      <c r="AZ21" s="164"/>
      <c r="BA21" s="165"/>
      <c r="BB21" s="7">
        <v>0</v>
      </c>
      <c r="BC21" s="163"/>
      <c r="BD21" s="164"/>
      <c r="BE21" s="165"/>
      <c r="BF21" s="7">
        <v>0</v>
      </c>
      <c r="BG21" s="202"/>
      <c r="BH21" s="203"/>
      <c r="BI21" s="204"/>
      <c r="BJ21" s="7">
        <v>0</v>
      </c>
      <c r="BK21" s="202"/>
      <c r="BL21" s="203"/>
      <c r="BM21" s="204"/>
      <c r="BN21" s="7">
        <v>0</v>
      </c>
      <c r="BO21" s="202"/>
      <c r="BP21" s="203"/>
      <c r="BQ21" s="204"/>
      <c r="BR21" s="7">
        <v>0</v>
      </c>
      <c r="BS21" s="202"/>
      <c r="BT21" s="203"/>
      <c r="BU21" s="204"/>
      <c r="BV21" s="7">
        <v>0</v>
      </c>
      <c r="BW21" s="202"/>
      <c r="BX21" s="203"/>
      <c r="BY21" s="204"/>
      <c r="BZ21" s="7">
        <v>0</v>
      </c>
      <c r="CA21" s="202"/>
      <c r="CB21" s="203"/>
      <c r="CC21" s="204"/>
      <c r="CD21" s="7">
        <v>0</v>
      </c>
      <c r="CE21" s="202"/>
      <c r="CF21" s="203"/>
      <c r="CG21" s="204"/>
      <c r="CH21" s="7">
        <v>0</v>
      </c>
      <c r="CI21" s="202"/>
      <c r="CJ21" s="203"/>
      <c r="CK21" s="204"/>
      <c r="CL21" s="7">
        <v>0</v>
      </c>
      <c r="CM21" s="202"/>
      <c r="CN21" s="203"/>
      <c r="CO21" s="204"/>
      <c r="CP21" s="7">
        <v>0</v>
      </c>
      <c r="CQ21" s="202"/>
      <c r="CR21" s="203"/>
      <c r="CS21" s="204"/>
      <c r="CT21" s="7">
        <v>0</v>
      </c>
      <c r="CU21" s="202"/>
      <c r="CV21" s="203"/>
      <c r="CW21" s="204"/>
      <c r="CX21" s="7">
        <v>0</v>
      </c>
      <c r="CY21" s="202"/>
      <c r="CZ21" s="203"/>
      <c r="DA21" s="204"/>
      <c r="DB21" s="7">
        <v>0</v>
      </c>
      <c r="DC21" s="202"/>
      <c r="DD21" s="203"/>
      <c r="DE21" s="204"/>
      <c r="DF21" s="7">
        <v>0</v>
      </c>
      <c r="DG21" s="202"/>
      <c r="DH21" s="203"/>
      <c r="DI21" s="204"/>
      <c r="DJ21" s="7">
        <v>0</v>
      </c>
      <c r="DK21" s="202"/>
      <c r="DL21" s="203"/>
      <c r="DM21" s="204"/>
      <c r="DN21" s="7">
        <v>0</v>
      </c>
      <c r="DO21" s="202"/>
      <c r="DP21" s="203"/>
      <c r="DQ21" s="204"/>
      <c r="DR21" s="7">
        <v>0</v>
      </c>
      <c r="DS21" s="202"/>
      <c r="DT21" s="203"/>
      <c r="DU21" s="204"/>
      <c r="DV21" s="7">
        <v>0</v>
      </c>
      <c r="DW21" s="202"/>
      <c r="DX21" s="203"/>
      <c r="DY21" s="204"/>
      <c r="DZ21" s="7">
        <v>0</v>
      </c>
      <c r="EA21" s="202"/>
      <c r="EB21" s="203"/>
      <c r="EC21" s="204"/>
      <c r="ED21" s="7">
        <v>0</v>
      </c>
      <c r="EE21" s="202"/>
      <c r="EF21" s="203"/>
      <c r="EG21" s="204"/>
      <c r="EH21" s="7">
        <v>0</v>
      </c>
      <c r="EI21" s="202"/>
      <c r="EJ21" s="203"/>
      <c r="EK21" s="204"/>
      <c r="EL21" s="7">
        <v>0</v>
      </c>
      <c r="EM21" s="202"/>
      <c r="EN21" s="203"/>
      <c r="EO21" s="204"/>
      <c r="EP21" s="7">
        <v>0</v>
      </c>
      <c r="EQ21" s="202"/>
      <c r="ER21" s="203"/>
      <c r="ES21" s="204"/>
      <c r="ET21" s="7">
        <v>0</v>
      </c>
      <c r="EU21" s="202"/>
      <c r="EV21" s="203"/>
      <c r="EW21" s="204"/>
      <c r="EX21" s="10">
        <v>0</v>
      </c>
      <c r="EY21" s="17">
        <f t="shared" si="1"/>
        <v>0</v>
      </c>
    </row>
    <row r="22" spans="1:155" x14ac:dyDescent="0.25">
      <c r="A22">
        <v>615000</v>
      </c>
      <c r="B22" t="s">
        <v>7</v>
      </c>
      <c r="C22" s="202"/>
      <c r="D22" s="203"/>
      <c r="E22" s="204"/>
      <c r="F22" s="7">
        <v>0</v>
      </c>
      <c r="G22" s="163"/>
      <c r="H22" s="164"/>
      <c r="I22" s="165"/>
      <c r="J22" s="7">
        <v>0</v>
      </c>
      <c r="K22" s="163"/>
      <c r="L22" s="164"/>
      <c r="M22" s="165"/>
      <c r="N22" s="7">
        <v>0</v>
      </c>
      <c r="O22" s="163"/>
      <c r="P22" s="164"/>
      <c r="Q22" s="165"/>
      <c r="R22" s="7">
        <v>0</v>
      </c>
      <c r="S22" s="163"/>
      <c r="T22" s="164"/>
      <c r="U22" s="165"/>
      <c r="V22" s="7">
        <v>0</v>
      </c>
      <c r="W22" s="163"/>
      <c r="X22" s="164"/>
      <c r="Y22" s="165"/>
      <c r="Z22" s="7">
        <v>0</v>
      </c>
      <c r="AA22" s="163"/>
      <c r="AB22" s="164"/>
      <c r="AC22" s="165"/>
      <c r="AD22" s="7">
        <v>0</v>
      </c>
      <c r="AE22" s="163"/>
      <c r="AF22" s="164"/>
      <c r="AG22" s="165"/>
      <c r="AH22" s="7">
        <v>0</v>
      </c>
      <c r="AI22" s="163"/>
      <c r="AJ22" s="164"/>
      <c r="AK22" s="165"/>
      <c r="AL22" s="7">
        <v>0</v>
      </c>
      <c r="AM22" s="163"/>
      <c r="AN22" s="164"/>
      <c r="AO22" s="165"/>
      <c r="AP22" s="7">
        <v>0</v>
      </c>
      <c r="AQ22" s="163"/>
      <c r="AR22" s="164"/>
      <c r="AS22" s="165"/>
      <c r="AT22" s="7">
        <v>0</v>
      </c>
      <c r="AU22" s="163"/>
      <c r="AV22" s="164"/>
      <c r="AW22" s="165"/>
      <c r="AX22" s="7">
        <v>0</v>
      </c>
      <c r="AY22" s="163"/>
      <c r="AZ22" s="164"/>
      <c r="BA22" s="165"/>
      <c r="BB22" s="7">
        <v>0</v>
      </c>
      <c r="BC22" s="163"/>
      <c r="BD22" s="164"/>
      <c r="BE22" s="165"/>
      <c r="BF22" s="7">
        <v>0</v>
      </c>
      <c r="BG22" s="202"/>
      <c r="BH22" s="203"/>
      <c r="BI22" s="204"/>
      <c r="BJ22" s="7">
        <v>0</v>
      </c>
      <c r="BK22" s="202"/>
      <c r="BL22" s="203"/>
      <c r="BM22" s="204"/>
      <c r="BN22" s="7">
        <v>0</v>
      </c>
      <c r="BO22" s="202"/>
      <c r="BP22" s="203"/>
      <c r="BQ22" s="204"/>
      <c r="BR22" s="7">
        <v>0</v>
      </c>
      <c r="BS22" s="202"/>
      <c r="BT22" s="203"/>
      <c r="BU22" s="204"/>
      <c r="BV22" s="7">
        <v>0</v>
      </c>
      <c r="BW22" s="202"/>
      <c r="BX22" s="203"/>
      <c r="BY22" s="204"/>
      <c r="BZ22" s="7">
        <v>0</v>
      </c>
      <c r="CA22" s="202"/>
      <c r="CB22" s="203"/>
      <c r="CC22" s="204"/>
      <c r="CD22" s="7">
        <v>0</v>
      </c>
      <c r="CE22" s="202"/>
      <c r="CF22" s="203"/>
      <c r="CG22" s="204"/>
      <c r="CH22" s="7">
        <v>0</v>
      </c>
      <c r="CI22" s="202"/>
      <c r="CJ22" s="203"/>
      <c r="CK22" s="204"/>
      <c r="CL22" s="7">
        <v>0</v>
      </c>
      <c r="CM22" s="202"/>
      <c r="CN22" s="203"/>
      <c r="CO22" s="204"/>
      <c r="CP22" s="7">
        <v>0</v>
      </c>
      <c r="CQ22" s="202"/>
      <c r="CR22" s="203"/>
      <c r="CS22" s="204"/>
      <c r="CT22" s="7">
        <v>0</v>
      </c>
      <c r="CU22" s="202"/>
      <c r="CV22" s="203"/>
      <c r="CW22" s="204"/>
      <c r="CX22" s="7">
        <v>0</v>
      </c>
      <c r="CY22" s="202"/>
      <c r="CZ22" s="203"/>
      <c r="DA22" s="204"/>
      <c r="DB22" s="7">
        <v>0</v>
      </c>
      <c r="DC22" s="202"/>
      <c r="DD22" s="203"/>
      <c r="DE22" s="204"/>
      <c r="DF22" s="7">
        <v>0</v>
      </c>
      <c r="DG22" s="202"/>
      <c r="DH22" s="203"/>
      <c r="DI22" s="204"/>
      <c r="DJ22" s="7">
        <v>0</v>
      </c>
      <c r="DK22" s="202"/>
      <c r="DL22" s="203"/>
      <c r="DM22" s="204"/>
      <c r="DN22" s="7">
        <v>0</v>
      </c>
      <c r="DO22" s="202"/>
      <c r="DP22" s="203"/>
      <c r="DQ22" s="204"/>
      <c r="DR22" s="7">
        <v>0</v>
      </c>
      <c r="DS22" s="202"/>
      <c r="DT22" s="203"/>
      <c r="DU22" s="204"/>
      <c r="DV22" s="7">
        <v>0</v>
      </c>
      <c r="DW22" s="202"/>
      <c r="DX22" s="203"/>
      <c r="DY22" s="204"/>
      <c r="DZ22" s="7">
        <v>0</v>
      </c>
      <c r="EA22" s="202"/>
      <c r="EB22" s="203"/>
      <c r="EC22" s="204"/>
      <c r="ED22" s="7">
        <v>0</v>
      </c>
      <c r="EE22" s="202"/>
      <c r="EF22" s="203"/>
      <c r="EG22" s="204"/>
      <c r="EH22" s="7">
        <v>0</v>
      </c>
      <c r="EI22" s="202"/>
      <c r="EJ22" s="203"/>
      <c r="EK22" s="204"/>
      <c r="EL22" s="7">
        <v>0</v>
      </c>
      <c r="EM22" s="202"/>
      <c r="EN22" s="203"/>
      <c r="EO22" s="204"/>
      <c r="EP22" s="7">
        <v>0</v>
      </c>
      <c r="EQ22" s="202"/>
      <c r="ER22" s="203"/>
      <c r="ES22" s="204"/>
      <c r="ET22" s="7">
        <v>0</v>
      </c>
      <c r="EU22" s="202"/>
      <c r="EV22" s="203"/>
      <c r="EW22" s="204"/>
      <c r="EX22" s="10">
        <v>0</v>
      </c>
      <c r="EY22" s="17">
        <f t="shared" si="1"/>
        <v>0</v>
      </c>
    </row>
    <row r="23" spans="1:155" x14ac:dyDescent="0.25">
      <c r="A23" s="25">
        <v>616000</v>
      </c>
      <c r="B23" s="25" t="s">
        <v>9</v>
      </c>
      <c r="C23" s="202"/>
      <c r="D23" s="203"/>
      <c r="E23" s="204"/>
      <c r="F23" s="7">
        <v>0</v>
      </c>
      <c r="G23" s="163"/>
      <c r="H23" s="164"/>
      <c r="I23" s="165"/>
      <c r="J23" s="7">
        <v>0</v>
      </c>
      <c r="K23" s="163"/>
      <c r="L23" s="164"/>
      <c r="M23" s="165"/>
      <c r="N23" s="7">
        <v>0</v>
      </c>
      <c r="O23" s="163"/>
      <c r="P23" s="164"/>
      <c r="Q23" s="165"/>
      <c r="R23" s="7">
        <v>0</v>
      </c>
      <c r="S23" s="163"/>
      <c r="T23" s="164"/>
      <c r="U23" s="165"/>
      <c r="V23" s="7">
        <v>0</v>
      </c>
      <c r="W23" s="163"/>
      <c r="X23" s="164"/>
      <c r="Y23" s="165"/>
      <c r="Z23" s="7">
        <v>0</v>
      </c>
      <c r="AA23" s="163"/>
      <c r="AB23" s="164"/>
      <c r="AC23" s="165"/>
      <c r="AD23" s="7">
        <v>0</v>
      </c>
      <c r="AE23" s="163"/>
      <c r="AF23" s="164"/>
      <c r="AG23" s="165"/>
      <c r="AH23" s="7">
        <v>0</v>
      </c>
      <c r="AI23" s="163"/>
      <c r="AJ23" s="164"/>
      <c r="AK23" s="165"/>
      <c r="AL23" s="7">
        <v>0</v>
      </c>
      <c r="AM23" s="163"/>
      <c r="AN23" s="164"/>
      <c r="AO23" s="165"/>
      <c r="AP23" s="7">
        <v>0</v>
      </c>
      <c r="AQ23" s="163"/>
      <c r="AR23" s="164"/>
      <c r="AS23" s="165"/>
      <c r="AT23" s="7">
        <v>0</v>
      </c>
      <c r="AU23" s="163"/>
      <c r="AV23" s="164"/>
      <c r="AW23" s="165"/>
      <c r="AX23" s="7">
        <v>0</v>
      </c>
      <c r="AY23" s="163"/>
      <c r="AZ23" s="164"/>
      <c r="BA23" s="165"/>
      <c r="BB23" s="7">
        <v>0</v>
      </c>
      <c r="BC23" s="163"/>
      <c r="BD23" s="164"/>
      <c r="BE23" s="165"/>
      <c r="BF23" s="7">
        <v>0</v>
      </c>
      <c r="BG23" s="202"/>
      <c r="BH23" s="203"/>
      <c r="BI23" s="204"/>
      <c r="BJ23" s="7">
        <v>0</v>
      </c>
      <c r="BK23" s="202"/>
      <c r="BL23" s="203"/>
      <c r="BM23" s="204"/>
      <c r="BN23" s="7">
        <v>0</v>
      </c>
      <c r="BO23" s="202"/>
      <c r="BP23" s="203"/>
      <c r="BQ23" s="204"/>
      <c r="BR23" s="7">
        <v>0</v>
      </c>
      <c r="BS23" s="202"/>
      <c r="BT23" s="203"/>
      <c r="BU23" s="204"/>
      <c r="BV23" s="7">
        <v>0</v>
      </c>
      <c r="BW23" s="202"/>
      <c r="BX23" s="203"/>
      <c r="BY23" s="204"/>
      <c r="BZ23" s="7">
        <v>0</v>
      </c>
      <c r="CA23" s="202"/>
      <c r="CB23" s="203"/>
      <c r="CC23" s="204"/>
      <c r="CD23" s="7">
        <v>0</v>
      </c>
      <c r="CE23" s="202"/>
      <c r="CF23" s="203"/>
      <c r="CG23" s="204"/>
      <c r="CH23" s="7">
        <v>0</v>
      </c>
      <c r="CI23" s="202"/>
      <c r="CJ23" s="203"/>
      <c r="CK23" s="204"/>
      <c r="CL23" s="7">
        <v>0</v>
      </c>
      <c r="CM23" s="202"/>
      <c r="CN23" s="203"/>
      <c r="CO23" s="204"/>
      <c r="CP23" s="7">
        <v>0</v>
      </c>
      <c r="CQ23" s="202"/>
      <c r="CR23" s="203"/>
      <c r="CS23" s="204"/>
      <c r="CT23" s="7">
        <v>0</v>
      </c>
      <c r="CU23" s="202"/>
      <c r="CV23" s="203"/>
      <c r="CW23" s="204"/>
      <c r="CX23" s="7">
        <v>0</v>
      </c>
      <c r="CY23" s="202"/>
      <c r="CZ23" s="203"/>
      <c r="DA23" s="204"/>
      <c r="DB23" s="7">
        <v>0</v>
      </c>
      <c r="DC23" s="202"/>
      <c r="DD23" s="203"/>
      <c r="DE23" s="204"/>
      <c r="DF23" s="7">
        <v>0</v>
      </c>
      <c r="DG23" s="202"/>
      <c r="DH23" s="203"/>
      <c r="DI23" s="204"/>
      <c r="DJ23" s="7">
        <v>0</v>
      </c>
      <c r="DK23" s="202"/>
      <c r="DL23" s="203"/>
      <c r="DM23" s="204"/>
      <c r="DN23" s="7">
        <v>0</v>
      </c>
      <c r="DO23" s="202"/>
      <c r="DP23" s="203"/>
      <c r="DQ23" s="204"/>
      <c r="DR23" s="7">
        <v>0</v>
      </c>
      <c r="DS23" s="202"/>
      <c r="DT23" s="203"/>
      <c r="DU23" s="204"/>
      <c r="DV23" s="7">
        <v>0</v>
      </c>
      <c r="DW23" s="202"/>
      <c r="DX23" s="203"/>
      <c r="DY23" s="204"/>
      <c r="DZ23" s="7">
        <v>0</v>
      </c>
      <c r="EA23" s="202"/>
      <c r="EB23" s="203"/>
      <c r="EC23" s="204"/>
      <c r="ED23" s="7">
        <v>0</v>
      </c>
      <c r="EE23" s="202"/>
      <c r="EF23" s="203"/>
      <c r="EG23" s="204"/>
      <c r="EH23" s="7">
        <v>0</v>
      </c>
      <c r="EI23" s="202"/>
      <c r="EJ23" s="203"/>
      <c r="EK23" s="204"/>
      <c r="EL23" s="7">
        <v>0</v>
      </c>
      <c r="EM23" s="202"/>
      <c r="EN23" s="203"/>
      <c r="EO23" s="204"/>
      <c r="EP23" s="7">
        <v>0</v>
      </c>
      <c r="EQ23" s="202"/>
      <c r="ER23" s="203"/>
      <c r="ES23" s="204"/>
      <c r="ET23" s="7">
        <v>0</v>
      </c>
      <c r="EU23" s="202"/>
      <c r="EV23" s="203"/>
      <c r="EW23" s="204"/>
      <c r="EX23" s="10">
        <v>0</v>
      </c>
      <c r="EY23" s="17">
        <f t="shared" si="1"/>
        <v>0</v>
      </c>
    </row>
    <row r="24" spans="1:155" s="2" customFormat="1" x14ac:dyDescent="0.25">
      <c r="A24" s="25">
        <v>618100</v>
      </c>
      <c r="B24" s="25" t="s">
        <v>8</v>
      </c>
      <c r="C24" s="202"/>
      <c r="D24" s="203"/>
      <c r="E24" s="204"/>
      <c r="F24" s="7">
        <v>0</v>
      </c>
      <c r="G24" s="163"/>
      <c r="H24" s="164"/>
      <c r="I24" s="165"/>
      <c r="J24" s="7">
        <v>0</v>
      </c>
      <c r="K24" s="163"/>
      <c r="L24" s="164"/>
      <c r="M24" s="165"/>
      <c r="N24" s="7">
        <v>0</v>
      </c>
      <c r="O24" s="163"/>
      <c r="P24" s="164"/>
      <c r="Q24" s="165"/>
      <c r="R24" s="7">
        <v>0</v>
      </c>
      <c r="S24" s="163"/>
      <c r="T24" s="164"/>
      <c r="U24" s="165"/>
      <c r="V24" s="7">
        <v>0</v>
      </c>
      <c r="W24" s="163"/>
      <c r="X24" s="164"/>
      <c r="Y24" s="165"/>
      <c r="Z24" s="7">
        <v>0</v>
      </c>
      <c r="AA24" s="163"/>
      <c r="AB24" s="164"/>
      <c r="AC24" s="165"/>
      <c r="AD24" s="7">
        <v>0</v>
      </c>
      <c r="AE24" s="163"/>
      <c r="AF24" s="164"/>
      <c r="AG24" s="165"/>
      <c r="AH24" s="7">
        <v>0</v>
      </c>
      <c r="AI24" s="163"/>
      <c r="AJ24" s="164"/>
      <c r="AK24" s="165"/>
      <c r="AL24" s="7">
        <v>0</v>
      </c>
      <c r="AM24" s="163"/>
      <c r="AN24" s="164"/>
      <c r="AO24" s="165"/>
      <c r="AP24" s="7">
        <v>0</v>
      </c>
      <c r="AQ24" s="163"/>
      <c r="AR24" s="164"/>
      <c r="AS24" s="165"/>
      <c r="AT24" s="7">
        <v>0</v>
      </c>
      <c r="AU24" s="163"/>
      <c r="AV24" s="164"/>
      <c r="AW24" s="165"/>
      <c r="AX24" s="7">
        <v>0</v>
      </c>
      <c r="AY24" s="163"/>
      <c r="AZ24" s="164"/>
      <c r="BA24" s="165"/>
      <c r="BB24" s="7">
        <v>0</v>
      </c>
      <c r="BC24" s="163"/>
      <c r="BD24" s="164"/>
      <c r="BE24" s="165"/>
      <c r="BF24" s="7">
        <v>0</v>
      </c>
      <c r="BG24" s="202"/>
      <c r="BH24" s="203"/>
      <c r="BI24" s="204"/>
      <c r="BJ24" s="7">
        <v>0</v>
      </c>
      <c r="BK24" s="202"/>
      <c r="BL24" s="203"/>
      <c r="BM24" s="204"/>
      <c r="BN24" s="7">
        <v>0</v>
      </c>
      <c r="BO24" s="202"/>
      <c r="BP24" s="203"/>
      <c r="BQ24" s="204"/>
      <c r="BR24" s="7">
        <v>0</v>
      </c>
      <c r="BS24" s="202"/>
      <c r="BT24" s="203"/>
      <c r="BU24" s="204"/>
      <c r="BV24" s="7">
        <v>0</v>
      </c>
      <c r="BW24" s="202"/>
      <c r="BX24" s="203"/>
      <c r="BY24" s="204"/>
      <c r="BZ24" s="7">
        <v>0</v>
      </c>
      <c r="CA24" s="202"/>
      <c r="CB24" s="203"/>
      <c r="CC24" s="204"/>
      <c r="CD24" s="7">
        <v>0</v>
      </c>
      <c r="CE24" s="202"/>
      <c r="CF24" s="203"/>
      <c r="CG24" s="204"/>
      <c r="CH24" s="7">
        <v>0</v>
      </c>
      <c r="CI24" s="202"/>
      <c r="CJ24" s="203"/>
      <c r="CK24" s="204"/>
      <c r="CL24" s="7">
        <v>0</v>
      </c>
      <c r="CM24" s="202"/>
      <c r="CN24" s="203"/>
      <c r="CO24" s="204"/>
      <c r="CP24" s="7">
        <v>0</v>
      </c>
      <c r="CQ24" s="202"/>
      <c r="CR24" s="203"/>
      <c r="CS24" s="204"/>
      <c r="CT24" s="7">
        <v>0</v>
      </c>
      <c r="CU24" s="202"/>
      <c r="CV24" s="203"/>
      <c r="CW24" s="204"/>
      <c r="CX24" s="7">
        <v>0</v>
      </c>
      <c r="CY24" s="202"/>
      <c r="CZ24" s="203"/>
      <c r="DA24" s="204"/>
      <c r="DB24" s="7">
        <v>0</v>
      </c>
      <c r="DC24" s="202"/>
      <c r="DD24" s="203"/>
      <c r="DE24" s="204"/>
      <c r="DF24" s="7">
        <v>0</v>
      </c>
      <c r="DG24" s="202"/>
      <c r="DH24" s="203"/>
      <c r="DI24" s="204"/>
      <c r="DJ24" s="7">
        <v>0</v>
      </c>
      <c r="DK24" s="202"/>
      <c r="DL24" s="203"/>
      <c r="DM24" s="204"/>
      <c r="DN24" s="7">
        <v>0</v>
      </c>
      <c r="DO24" s="202"/>
      <c r="DP24" s="203"/>
      <c r="DQ24" s="204"/>
      <c r="DR24" s="7">
        <v>0</v>
      </c>
      <c r="DS24" s="202"/>
      <c r="DT24" s="203"/>
      <c r="DU24" s="204"/>
      <c r="DV24" s="7">
        <v>0</v>
      </c>
      <c r="DW24" s="202"/>
      <c r="DX24" s="203"/>
      <c r="DY24" s="204"/>
      <c r="DZ24" s="7">
        <v>0</v>
      </c>
      <c r="EA24" s="202"/>
      <c r="EB24" s="203"/>
      <c r="EC24" s="204"/>
      <c r="ED24" s="7">
        <v>0</v>
      </c>
      <c r="EE24" s="202"/>
      <c r="EF24" s="203"/>
      <c r="EG24" s="204"/>
      <c r="EH24" s="7">
        <v>0</v>
      </c>
      <c r="EI24" s="202"/>
      <c r="EJ24" s="203"/>
      <c r="EK24" s="204"/>
      <c r="EL24" s="7">
        <v>0</v>
      </c>
      <c r="EM24" s="202"/>
      <c r="EN24" s="203"/>
      <c r="EO24" s="204"/>
      <c r="EP24" s="7">
        <v>0</v>
      </c>
      <c r="EQ24" s="202"/>
      <c r="ER24" s="203"/>
      <c r="ES24" s="204"/>
      <c r="ET24" s="7">
        <v>0</v>
      </c>
      <c r="EU24" s="202"/>
      <c r="EV24" s="203"/>
      <c r="EW24" s="204"/>
      <c r="EX24" s="10">
        <v>0</v>
      </c>
      <c r="EY24" s="17">
        <f t="shared" si="1"/>
        <v>0</v>
      </c>
    </row>
    <row r="25" spans="1:155" x14ac:dyDescent="0.25">
      <c r="A25" s="25">
        <v>618600</v>
      </c>
      <c r="B25" s="25" t="s">
        <v>4</v>
      </c>
      <c r="C25" s="202"/>
      <c r="D25" s="203"/>
      <c r="E25" s="204"/>
      <c r="F25" s="7">
        <v>0</v>
      </c>
      <c r="G25" s="163"/>
      <c r="H25" s="164"/>
      <c r="I25" s="165"/>
      <c r="J25" s="7">
        <v>0</v>
      </c>
      <c r="K25" s="163"/>
      <c r="L25" s="164"/>
      <c r="M25" s="165"/>
      <c r="N25" s="7">
        <v>0</v>
      </c>
      <c r="O25" s="163"/>
      <c r="P25" s="164"/>
      <c r="Q25" s="165"/>
      <c r="R25" s="7">
        <v>0</v>
      </c>
      <c r="S25" s="163"/>
      <c r="T25" s="164"/>
      <c r="U25" s="165"/>
      <c r="V25" s="7">
        <v>0</v>
      </c>
      <c r="W25" s="163"/>
      <c r="X25" s="164"/>
      <c r="Y25" s="165"/>
      <c r="Z25" s="7">
        <v>0</v>
      </c>
      <c r="AA25" s="163"/>
      <c r="AB25" s="164"/>
      <c r="AC25" s="165"/>
      <c r="AD25" s="7">
        <v>0</v>
      </c>
      <c r="AE25" s="163"/>
      <c r="AF25" s="164"/>
      <c r="AG25" s="165"/>
      <c r="AH25" s="7">
        <v>0</v>
      </c>
      <c r="AI25" s="163"/>
      <c r="AJ25" s="164"/>
      <c r="AK25" s="165"/>
      <c r="AL25" s="7">
        <v>0</v>
      </c>
      <c r="AM25" s="163"/>
      <c r="AN25" s="164"/>
      <c r="AO25" s="165"/>
      <c r="AP25" s="7">
        <v>0</v>
      </c>
      <c r="AQ25" s="163"/>
      <c r="AR25" s="164"/>
      <c r="AS25" s="165"/>
      <c r="AT25" s="7">
        <v>0</v>
      </c>
      <c r="AU25" s="163"/>
      <c r="AV25" s="164"/>
      <c r="AW25" s="165"/>
      <c r="AX25" s="7">
        <v>0</v>
      </c>
      <c r="AY25" s="163"/>
      <c r="AZ25" s="164"/>
      <c r="BA25" s="165"/>
      <c r="BB25" s="7">
        <v>0</v>
      </c>
      <c r="BC25" s="163"/>
      <c r="BD25" s="164"/>
      <c r="BE25" s="165"/>
      <c r="BF25" s="7">
        <v>0</v>
      </c>
      <c r="BG25" s="202"/>
      <c r="BH25" s="203"/>
      <c r="BI25" s="204"/>
      <c r="BJ25" s="7">
        <v>0</v>
      </c>
      <c r="BK25" s="202"/>
      <c r="BL25" s="203"/>
      <c r="BM25" s="204"/>
      <c r="BN25" s="7">
        <v>0</v>
      </c>
      <c r="BO25" s="202"/>
      <c r="BP25" s="203"/>
      <c r="BQ25" s="204"/>
      <c r="BR25" s="7">
        <v>0</v>
      </c>
      <c r="BS25" s="202"/>
      <c r="BT25" s="203"/>
      <c r="BU25" s="204"/>
      <c r="BV25" s="7">
        <v>0</v>
      </c>
      <c r="BW25" s="202"/>
      <c r="BX25" s="203"/>
      <c r="BY25" s="204"/>
      <c r="BZ25" s="7">
        <v>0</v>
      </c>
      <c r="CA25" s="202"/>
      <c r="CB25" s="203"/>
      <c r="CC25" s="204"/>
      <c r="CD25" s="7">
        <v>0</v>
      </c>
      <c r="CE25" s="202"/>
      <c r="CF25" s="203"/>
      <c r="CG25" s="204"/>
      <c r="CH25" s="7">
        <v>0</v>
      </c>
      <c r="CI25" s="202"/>
      <c r="CJ25" s="203"/>
      <c r="CK25" s="204"/>
      <c r="CL25" s="7">
        <v>0</v>
      </c>
      <c r="CM25" s="202"/>
      <c r="CN25" s="203"/>
      <c r="CO25" s="204"/>
      <c r="CP25" s="7">
        <v>0</v>
      </c>
      <c r="CQ25" s="202"/>
      <c r="CR25" s="203"/>
      <c r="CS25" s="204"/>
      <c r="CT25" s="7">
        <v>0</v>
      </c>
      <c r="CU25" s="202"/>
      <c r="CV25" s="203"/>
      <c r="CW25" s="204"/>
      <c r="CX25" s="7">
        <v>0</v>
      </c>
      <c r="CY25" s="202"/>
      <c r="CZ25" s="203"/>
      <c r="DA25" s="204"/>
      <c r="DB25" s="7">
        <v>0</v>
      </c>
      <c r="DC25" s="202"/>
      <c r="DD25" s="203"/>
      <c r="DE25" s="204"/>
      <c r="DF25" s="7">
        <v>0</v>
      </c>
      <c r="DG25" s="202"/>
      <c r="DH25" s="203"/>
      <c r="DI25" s="204"/>
      <c r="DJ25" s="7">
        <v>0</v>
      </c>
      <c r="DK25" s="202"/>
      <c r="DL25" s="203"/>
      <c r="DM25" s="204"/>
      <c r="DN25" s="7">
        <v>0</v>
      </c>
      <c r="DO25" s="202"/>
      <c r="DP25" s="203"/>
      <c r="DQ25" s="204"/>
      <c r="DR25" s="7">
        <v>0</v>
      </c>
      <c r="DS25" s="202"/>
      <c r="DT25" s="203"/>
      <c r="DU25" s="204"/>
      <c r="DV25" s="7">
        <v>0</v>
      </c>
      <c r="DW25" s="202"/>
      <c r="DX25" s="203"/>
      <c r="DY25" s="204"/>
      <c r="DZ25" s="7">
        <v>0</v>
      </c>
      <c r="EA25" s="202"/>
      <c r="EB25" s="203"/>
      <c r="EC25" s="204"/>
      <c r="ED25" s="7">
        <v>0</v>
      </c>
      <c r="EE25" s="202"/>
      <c r="EF25" s="203"/>
      <c r="EG25" s="204"/>
      <c r="EH25" s="7">
        <v>0</v>
      </c>
      <c r="EI25" s="202"/>
      <c r="EJ25" s="203"/>
      <c r="EK25" s="204"/>
      <c r="EL25" s="7">
        <v>0</v>
      </c>
      <c r="EM25" s="202"/>
      <c r="EN25" s="203"/>
      <c r="EO25" s="204"/>
      <c r="EP25" s="7">
        <v>0</v>
      </c>
      <c r="EQ25" s="202"/>
      <c r="ER25" s="203"/>
      <c r="ES25" s="204"/>
      <c r="ET25" s="7">
        <v>0</v>
      </c>
      <c r="EU25" s="202"/>
      <c r="EV25" s="203"/>
      <c r="EW25" s="204"/>
      <c r="EX25" s="10">
        <v>0</v>
      </c>
      <c r="EY25" s="17">
        <f t="shared" si="1"/>
        <v>0</v>
      </c>
    </row>
    <row r="26" spans="1:155" x14ac:dyDescent="0.25">
      <c r="A26" s="25">
        <v>618610</v>
      </c>
      <c r="B26" s="25" t="s">
        <v>123</v>
      </c>
      <c r="C26" s="202"/>
      <c r="D26" s="203"/>
      <c r="E26" s="204"/>
      <c r="F26" s="7">
        <v>0</v>
      </c>
      <c r="G26" s="163"/>
      <c r="H26" s="164"/>
      <c r="I26" s="165"/>
      <c r="J26" s="7">
        <v>0</v>
      </c>
      <c r="K26" s="163"/>
      <c r="L26" s="164"/>
      <c r="M26" s="165"/>
      <c r="N26" s="7">
        <v>0</v>
      </c>
      <c r="O26" s="163"/>
      <c r="P26" s="164"/>
      <c r="Q26" s="165"/>
      <c r="R26" s="7">
        <v>0</v>
      </c>
      <c r="S26" s="163"/>
      <c r="T26" s="164"/>
      <c r="U26" s="165"/>
      <c r="V26" s="7">
        <v>0</v>
      </c>
      <c r="W26" s="163"/>
      <c r="X26" s="164"/>
      <c r="Y26" s="165"/>
      <c r="Z26" s="7">
        <v>0</v>
      </c>
      <c r="AA26" s="163"/>
      <c r="AB26" s="164"/>
      <c r="AC26" s="165"/>
      <c r="AD26" s="7">
        <v>0</v>
      </c>
      <c r="AE26" s="163"/>
      <c r="AF26" s="164"/>
      <c r="AG26" s="165"/>
      <c r="AH26" s="7">
        <v>0</v>
      </c>
      <c r="AI26" s="163"/>
      <c r="AJ26" s="164"/>
      <c r="AK26" s="165"/>
      <c r="AL26" s="7">
        <v>0</v>
      </c>
      <c r="AM26" s="163"/>
      <c r="AN26" s="164"/>
      <c r="AO26" s="165"/>
      <c r="AP26" s="7">
        <v>0</v>
      </c>
      <c r="AQ26" s="163"/>
      <c r="AR26" s="164"/>
      <c r="AS26" s="165"/>
      <c r="AT26" s="7">
        <v>0</v>
      </c>
      <c r="AU26" s="163"/>
      <c r="AV26" s="164"/>
      <c r="AW26" s="165"/>
      <c r="AX26" s="7">
        <v>0</v>
      </c>
      <c r="AY26" s="163"/>
      <c r="AZ26" s="164"/>
      <c r="BA26" s="165"/>
      <c r="BB26" s="7">
        <v>0</v>
      </c>
      <c r="BC26" s="163"/>
      <c r="BD26" s="164"/>
      <c r="BE26" s="165"/>
      <c r="BF26" s="7">
        <v>0</v>
      </c>
      <c r="BG26" s="202"/>
      <c r="BH26" s="203"/>
      <c r="BI26" s="204"/>
      <c r="BJ26" s="7">
        <v>0</v>
      </c>
      <c r="BK26" s="202"/>
      <c r="BL26" s="203"/>
      <c r="BM26" s="204"/>
      <c r="BN26" s="7">
        <v>0</v>
      </c>
      <c r="BO26" s="202"/>
      <c r="BP26" s="203"/>
      <c r="BQ26" s="204"/>
      <c r="BR26" s="7">
        <v>0</v>
      </c>
      <c r="BS26" s="202"/>
      <c r="BT26" s="203"/>
      <c r="BU26" s="204"/>
      <c r="BV26" s="7">
        <v>0</v>
      </c>
      <c r="BW26" s="202"/>
      <c r="BX26" s="203"/>
      <c r="BY26" s="204"/>
      <c r="BZ26" s="7">
        <v>0</v>
      </c>
      <c r="CA26" s="202"/>
      <c r="CB26" s="203"/>
      <c r="CC26" s="204"/>
      <c r="CD26" s="7">
        <v>0</v>
      </c>
      <c r="CE26" s="202"/>
      <c r="CF26" s="203"/>
      <c r="CG26" s="204"/>
      <c r="CH26" s="7">
        <v>0</v>
      </c>
      <c r="CI26" s="202"/>
      <c r="CJ26" s="203"/>
      <c r="CK26" s="204"/>
      <c r="CL26" s="7">
        <v>0</v>
      </c>
      <c r="CM26" s="202"/>
      <c r="CN26" s="203"/>
      <c r="CO26" s="204"/>
      <c r="CP26" s="7">
        <v>0</v>
      </c>
      <c r="CQ26" s="202"/>
      <c r="CR26" s="203"/>
      <c r="CS26" s="204"/>
      <c r="CT26" s="7">
        <v>0</v>
      </c>
      <c r="CU26" s="202"/>
      <c r="CV26" s="203"/>
      <c r="CW26" s="204"/>
      <c r="CX26" s="7">
        <v>0</v>
      </c>
      <c r="CY26" s="202"/>
      <c r="CZ26" s="203"/>
      <c r="DA26" s="204"/>
      <c r="DB26" s="7">
        <v>0</v>
      </c>
      <c r="DC26" s="202"/>
      <c r="DD26" s="203"/>
      <c r="DE26" s="204"/>
      <c r="DF26" s="7">
        <v>0</v>
      </c>
      <c r="DG26" s="202"/>
      <c r="DH26" s="203"/>
      <c r="DI26" s="204"/>
      <c r="DJ26" s="7">
        <v>0</v>
      </c>
      <c r="DK26" s="202"/>
      <c r="DL26" s="203"/>
      <c r="DM26" s="204"/>
      <c r="DN26" s="7">
        <v>0</v>
      </c>
      <c r="DO26" s="202"/>
      <c r="DP26" s="203"/>
      <c r="DQ26" s="204"/>
      <c r="DR26" s="7">
        <v>0</v>
      </c>
      <c r="DS26" s="202"/>
      <c r="DT26" s="203"/>
      <c r="DU26" s="204"/>
      <c r="DV26" s="7">
        <v>0</v>
      </c>
      <c r="DW26" s="202"/>
      <c r="DX26" s="203"/>
      <c r="DY26" s="204"/>
      <c r="DZ26" s="7">
        <v>0</v>
      </c>
      <c r="EA26" s="202"/>
      <c r="EB26" s="203"/>
      <c r="EC26" s="204"/>
      <c r="ED26" s="7">
        <v>0</v>
      </c>
      <c r="EE26" s="202"/>
      <c r="EF26" s="203"/>
      <c r="EG26" s="204"/>
      <c r="EH26" s="7">
        <v>0</v>
      </c>
      <c r="EI26" s="202"/>
      <c r="EJ26" s="203"/>
      <c r="EK26" s="204"/>
      <c r="EL26" s="7">
        <v>0</v>
      </c>
      <c r="EM26" s="202"/>
      <c r="EN26" s="203"/>
      <c r="EO26" s="204"/>
      <c r="EP26" s="7">
        <v>0</v>
      </c>
      <c r="EQ26" s="202"/>
      <c r="ER26" s="203"/>
      <c r="ES26" s="204"/>
      <c r="ET26" s="7">
        <v>0</v>
      </c>
      <c r="EU26" s="202"/>
      <c r="EV26" s="203"/>
      <c r="EW26" s="204"/>
      <c r="EX26" s="10">
        <v>0</v>
      </c>
      <c r="EY26" s="17">
        <f t="shared" si="1"/>
        <v>0</v>
      </c>
    </row>
    <row r="27" spans="1:155" x14ac:dyDescent="0.25">
      <c r="A27" s="25">
        <v>618620</v>
      </c>
      <c r="B27" s="25" t="s">
        <v>124</v>
      </c>
      <c r="C27" s="202"/>
      <c r="D27" s="203"/>
      <c r="E27" s="204"/>
      <c r="F27" s="7">
        <v>0</v>
      </c>
      <c r="G27" s="163"/>
      <c r="H27" s="164"/>
      <c r="I27" s="165"/>
      <c r="J27" s="7">
        <v>0</v>
      </c>
      <c r="K27" s="163"/>
      <c r="L27" s="164"/>
      <c r="M27" s="165"/>
      <c r="N27" s="7">
        <v>0</v>
      </c>
      <c r="O27" s="163"/>
      <c r="P27" s="164"/>
      <c r="Q27" s="165"/>
      <c r="R27" s="7">
        <v>0</v>
      </c>
      <c r="S27" s="163"/>
      <c r="T27" s="164"/>
      <c r="U27" s="165"/>
      <c r="V27" s="7">
        <v>0</v>
      </c>
      <c r="W27" s="163"/>
      <c r="X27" s="164"/>
      <c r="Y27" s="165"/>
      <c r="Z27" s="7">
        <v>0</v>
      </c>
      <c r="AA27" s="163"/>
      <c r="AB27" s="164"/>
      <c r="AC27" s="165"/>
      <c r="AD27" s="7">
        <v>0</v>
      </c>
      <c r="AE27" s="163"/>
      <c r="AF27" s="164"/>
      <c r="AG27" s="165"/>
      <c r="AH27" s="7">
        <v>0</v>
      </c>
      <c r="AI27" s="163"/>
      <c r="AJ27" s="164"/>
      <c r="AK27" s="165"/>
      <c r="AL27" s="7">
        <v>0</v>
      </c>
      <c r="AM27" s="163"/>
      <c r="AN27" s="164"/>
      <c r="AO27" s="165"/>
      <c r="AP27" s="7">
        <v>0</v>
      </c>
      <c r="AQ27" s="163"/>
      <c r="AR27" s="164"/>
      <c r="AS27" s="165"/>
      <c r="AT27" s="7">
        <v>0</v>
      </c>
      <c r="AU27" s="163"/>
      <c r="AV27" s="164"/>
      <c r="AW27" s="165"/>
      <c r="AX27" s="7">
        <v>0</v>
      </c>
      <c r="AY27" s="163"/>
      <c r="AZ27" s="164"/>
      <c r="BA27" s="165"/>
      <c r="BB27" s="7">
        <v>0</v>
      </c>
      <c r="BC27" s="163"/>
      <c r="BD27" s="164"/>
      <c r="BE27" s="165"/>
      <c r="BF27" s="7">
        <v>0</v>
      </c>
      <c r="BG27" s="202"/>
      <c r="BH27" s="203"/>
      <c r="BI27" s="204"/>
      <c r="BJ27" s="7">
        <v>0</v>
      </c>
      <c r="BK27" s="202"/>
      <c r="BL27" s="203"/>
      <c r="BM27" s="204"/>
      <c r="BN27" s="7">
        <v>0</v>
      </c>
      <c r="BO27" s="202"/>
      <c r="BP27" s="203"/>
      <c r="BQ27" s="204"/>
      <c r="BR27" s="7">
        <v>0</v>
      </c>
      <c r="BS27" s="202"/>
      <c r="BT27" s="203"/>
      <c r="BU27" s="204"/>
      <c r="BV27" s="7">
        <v>0</v>
      </c>
      <c r="BW27" s="202"/>
      <c r="BX27" s="203"/>
      <c r="BY27" s="204"/>
      <c r="BZ27" s="7">
        <v>0</v>
      </c>
      <c r="CA27" s="202"/>
      <c r="CB27" s="203"/>
      <c r="CC27" s="204"/>
      <c r="CD27" s="7">
        <v>0</v>
      </c>
      <c r="CE27" s="202"/>
      <c r="CF27" s="203"/>
      <c r="CG27" s="204"/>
      <c r="CH27" s="7">
        <v>0</v>
      </c>
      <c r="CI27" s="202"/>
      <c r="CJ27" s="203"/>
      <c r="CK27" s="204"/>
      <c r="CL27" s="7">
        <v>0</v>
      </c>
      <c r="CM27" s="202"/>
      <c r="CN27" s="203"/>
      <c r="CO27" s="204"/>
      <c r="CP27" s="7">
        <v>0</v>
      </c>
      <c r="CQ27" s="202"/>
      <c r="CR27" s="203"/>
      <c r="CS27" s="204"/>
      <c r="CT27" s="7">
        <v>0</v>
      </c>
      <c r="CU27" s="202"/>
      <c r="CV27" s="203"/>
      <c r="CW27" s="204"/>
      <c r="CX27" s="7">
        <v>0</v>
      </c>
      <c r="CY27" s="202"/>
      <c r="CZ27" s="203"/>
      <c r="DA27" s="204"/>
      <c r="DB27" s="7">
        <v>0</v>
      </c>
      <c r="DC27" s="202"/>
      <c r="DD27" s="203"/>
      <c r="DE27" s="204"/>
      <c r="DF27" s="7">
        <v>0</v>
      </c>
      <c r="DG27" s="202"/>
      <c r="DH27" s="203"/>
      <c r="DI27" s="204"/>
      <c r="DJ27" s="7">
        <v>0</v>
      </c>
      <c r="DK27" s="202"/>
      <c r="DL27" s="203"/>
      <c r="DM27" s="204"/>
      <c r="DN27" s="7">
        <v>0</v>
      </c>
      <c r="DO27" s="202"/>
      <c r="DP27" s="203"/>
      <c r="DQ27" s="204"/>
      <c r="DR27" s="7">
        <v>0</v>
      </c>
      <c r="DS27" s="202"/>
      <c r="DT27" s="203"/>
      <c r="DU27" s="204"/>
      <c r="DV27" s="7">
        <v>0</v>
      </c>
      <c r="DW27" s="202"/>
      <c r="DX27" s="203"/>
      <c r="DY27" s="204"/>
      <c r="DZ27" s="7">
        <v>0</v>
      </c>
      <c r="EA27" s="202"/>
      <c r="EB27" s="203"/>
      <c r="EC27" s="204"/>
      <c r="ED27" s="7">
        <v>0</v>
      </c>
      <c r="EE27" s="202"/>
      <c r="EF27" s="203"/>
      <c r="EG27" s="204"/>
      <c r="EH27" s="7">
        <v>0</v>
      </c>
      <c r="EI27" s="202"/>
      <c r="EJ27" s="203"/>
      <c r="EK27" s="204"/>
      <c r="EL27" s="7">
        <v>0</v>
      </c>
      <c r="EM27" s="202"/>
      <c r="EN27" s="203"/>
      <c r="EO27" s="204"/>
      <c r="EP27" s="7">
        <v>0</v>
      </c>
      <c r="EQ27" s="202"/>
      <c r="ER27" s="203"/>
      <c r="ES27" s="204"/>
      <c r="ET27" s="7">
        <v>0</v>
      </c>
      <c r="EU27" s="202"/>
      <c r="EV27" s="203"/>
      <c r="EW27" s="204"/>
      <c r="EX27" s="10">
        <v>0</v>
      </c>
      <c r="EY27" s="17">
        <f t="shared" si="1"/>
        <v>0</v>
      </c>
    </row>
    <row r="28" spans="1:155" x14ac:dyDescent="0.25">
      <c r="A28" s="25"/>
      <c r="B28" s="25" t="s">
        <v>125</v>
      </c>
      <c r="C28" s="202"/>
      <c r="D28" s="203"/>
      <c r="E28" s="204"/>
      <c r="F28" s="7">
        <v>0</v>
      </c>
      <c r="G28" s="163"/>
      <c r="H28" s="164"/>
      <c r="I28" s="165"/>
      <c r="J28" s="7">
        <v>0</v>
      </c>
      <c r="K28" s="163"/>
      <c r="L28" s="164"/>
      <c r="M28" s="165"/>
      <c r="N28" s="7">
        <v>0</v>
      </c>
      <c r="O28" s="163"/>
      <c r="P28" s="164"/>
      <c r="Q28" s="165"/>
      <c r="R28" s="7">
        <v>0</v>
      </c>
      <c r="S28" s="163"/>
      <c r="T28" s="164"/>
      <c r="U28" s="165"/>
      <c r="V28" s="7">
        <v>0</v>
      </c>
      <c r="W28" s="163"/>
      <c r="X28" s="164"/>
      <c r="Y28" s="165"/>
      <c r="Z28" s="7">
        <v>0</v>
      </c>
      <c r="AA28" s="163"/>
      <c r="AB28" s="164"/>
      <c r="AC28" s="165"/>
      <c r="AD28" s="7">
        <v>0</v>
      </c>
      <c r="AE28" s="163"/>
      <c r="AF28" s="164"/>
      <c r="AG28" s="165"/>
      <c r="AH28" s="7">
        <v>0</v>
      </c>
      <c r="AI28" s="163"/>
      <c r="AJ28" s="164"/>
      <c r="AK28" s="165"/>
      <c r="AL28" s="7">
        <v>0</v>
      </c>
      <c r="AM28" s="163"/>
      <c r="AN28" s="164"/>
      <c r="AO28" s="165"/>
      <c r="AP28" s="7">
        <v>0</v>
      </c>
      <c r="AQ28" s="163"/>
      <c r="AR28" s="164"/>
      <c r="AS28" s="165"/>
      <c r="AT28" s="7">
        <v>0</v>
      </c>
      <c r="AU28" s="163"/>
      <c r="AV28" s="164"/>
      <c r="AW28" s="165"/>
      <c r="AX28" s="7">
        <v>0</v>
      </c>
      <c r="AY28" s="163"/>
      <c r="AZ28" s="164"/>
      <c r="BA28" s="165"/>
      <c r="BB28" s="7">
        <v>0</v>
      </c>
      <c r="BC28" s="163"/>
      <c r="BD28" s="164"/>
      <c r="BE28" s="165"/>
      <c r="BF28" s="7">
        <v>0</v>
      </c>
      <c r="BG28" s="202"/>
      <c r="BH28" s="203"/>
      <c r="BI28" s="204"/>
      <c r="BJ28" s="7">
        <v>0</v>
      </c>
      <c r="BK28" s="202"/>
      <c r="BL28" s="203"/>
      <c r="BM28" s="204"/>
      <c r="BN28" s="7">
        <v>0</v>
      </c>
      <c r="BO28" s="202"/>
      <c r="BP28" s="203"/>
      <c r="BQ28" s="204"/>
      <c r="BR28" s="7">
        <v>0</v>
      </c>
      <c r="BS28" s="202"/>
      <c r="BT28" s="203"/>
      <c r="BU28" s="204"/>
      <c r="BV28" s="7">
        <v>0</v>
      </c>
      <c r="BW28" s="202"/>
      <c r="BX28" s="203"/>
      <c r="BY28" s="204"/>
      <c r="BZ28" s="7">
        <v>0</v>
      </c>
      <c r="CA28" s="202"/>
      <c r="CB28" s="203"/>
      <c r="CC28" s="204"/>
      <c r="CD28" s="7">
        <v>0</v>
      </c>
      <c r="CE28" s="202"/>
      <c r="CF28" s="203"/>
      <c r="CG28" s="204"/>
      <c r="CH28" s="7">
        <v>0</v>
      </c>
      <c r="CI28" s="202"/>
      <c r="CJ28" s="203"/>
      <c r="CK28" s="204"/>
      <c r="CL28" s="7">
        <v>0</v>
      </c>
      <c r="CM28" s="202"/>
      <c r="CN28" s="203"/>
      <c r="CO28" s="204"/>
      <c r="CP28" s="7">
        <v>0</v>
      </c>
      <c r="CQ28" s="202"/>
      <c r="CR28" s="203"/>
      <c r="CS28" s="204"/>
      <c r="CT28" s="7">
        <v>0</v>
      </c>
      <c r="CU28" s="202"/>
      <c r="CV28" s="203"/>
      <c r="CW28" s="204"/>
      <c r="CX28" s="7">
        <v>0</v>
      </c>
      <c r="CY28" s="202"/>
      <c r="CZ28" s="203"/>
      <c r="DA28" s="204"/>
      <c r="DB28" s="7">
        <v>0</v>
      </c>
      <c r="DC28" s="202"/>
      <c r="DD28" s="203"/>
      <c r="DE28" s="204"/>
      <c r="DF28" s="7">
        <v>0</v>
      </c>
      <c r="DG28" s="202"/>
      <c r="DH28" s="203"/>
      <c r="DI28" s="204"/>
      <c r="DJ28" s="7">
        <v>0</v>
      </c>
      <c r="DK28" s="202"/>
      <c r="DL28" s="203"/>
      <c r="DM28" s="204"/>
      <c r="DN28" s="7">
        <v>0</v>
      </c>
      <c r="DO28" s="202"/>
      <c r="DP28" s="203"/>
      <c r="DQ28" s="204"/>
      <c r="DR28" s="7">
        <v>0</v>
      </c>
      <c r="DS28" s="202"/>
      <c r="DT28" s="203"/>
      <c r="DU28" s="204"/>
      <c r="DV28" s="7">
        <v>0</v>
      </c>
      <c r="DW28" s="202"/>
      <c r="DX28" s="203"/>
      <c r="DY28" s="204"/>
      <c r="DZ28" s="7">
        <v>0</v>
      </c>
      <c r="EA28" s="202"/>
      <c r="EB28" s="203"/>
      <c r="EC28" s="204"/>
      <c r="ED28" s="7">
        <v>0</v>
      </c>
      <c r="EE28" s="202"/>
      <c r="EF28" s="203"/>
      <c r="EG28" s="204"/>
      <c r="EH28" s="7">
        <v>0</v>
      </c>
      <c r="EI28" s="202"/>
      <c r="EJ28" s="203"/>
      <c r="EK28" s="204"/>
      <c r="EL28" s="7">
        <v>0</v>
      </c>
      <c r="EM28" s="202"/>
      <c r="EN28" s="203"/>
      <c r="EO28" s="204"/>
      <c r="EP28" s="7">
        <v>0</v>
      </c>
      <c r="EQ28" s="202"/>
      <c r="ER28" s="203"/>
      <c r="ES28" s="204"/>
      <c r="ET28" s="7">
        <v>0</v>
      </c>
      <c r="EU28" s="202"/>
      <c r="EV28" s="203"/>
      <c r="EW28" s="204"/>
      <c r="EX28" s="10">
        <v>0</v>
      </c>
      <c r="EY28" s="17">
        <f t="shared" si="1"/>
        <v>0</v>
      </c>
    </row>
    <row r="29" spans="1:155" x14ac:dyDescent="0.25">
      <c r="A29" s="25">
        <v>618630</v>
      </c>
      <c r="B29" s="25" t="s">
        <v>126</v>
      </c>
      <c r="C29" s="195"/>
      <c r="D29" s="196"/>
      <c r="E29" s="197"/>
      <c r="F29" s="7">
        <v>0</v>
      </c>
      <c r="G29" s="160"/>
      <c r="H29" s="161"/>
      <c r="I29" s="162"/>
      <c r="J29" s="7">
        <v>0</v>
      </c>
      <c r="K29" s="160"/>
      <c r="L29" s="161"/>
      <c r="M29" s="162"/>
      <c r="N29" s="7">
        <v>0</v>
      </c>
      <c r="O29" s="160"/>
      <c r="P29" s="161"/>
      <c r="Q29" s="162"/>
      <c r="R29" s="7">
        <v>0</v>
      </c>
      <c r="S29" s="160"/>
      <c r="T29" s="161"/>
      <c r="U29" s="162"/>
      <c r="V29" s="7">
        <v>0</v>
      </c>
      <c r="W29" s="160"/>
      <c r="X29" s="161"/>
      <c r="Y29" s="162"/>
      <c r="Z29" s="7">
        <v>0</v>
      </c>
      <c r="AA29" s="160"/>
      <c r="AB29" s="161"/>
      <c r="AC29" s="162"/>
      <c r="AD29" s="8">
        <v>0</v>
      </c>
      <c r="AE29" s="160"/>
      <c r="AF29" s="161"/>
      <c r="AG29" s="162"/>
      <c r="AH29" s="8">
        <v>0</v>
      </c>
      <c r="AI29" s="160"/>
      <c r="AJ29" s="161"/>
      <c r="AK29" s="162"/>
      <c r="AL29" s="8">
        <v>0</v>
      </c>
      <c r="AM29" s="160"/>
      <c r="AN29" s="161"/>
      <c r="AO29" s="162"/>
      <c r="AP29" s="8">
        <v>0</v>
      </c>
      <c r="AQ29" s="160"/>
      <c r="AR29" s="161"/>
      <c r="AS29" s="162"/>
      <c r="AT29" s="8">
        <v>0</v>
      </c>
      <c r="AU29" s="160"/>
      <c r="AV29" s="161"/>
      <c r="AW29" s="162"/>
      <c r="AX29" s="8">
        <v>0</v>
      </c>
      <c r="AY29" s="160"/>
      <c r="AZ29" s="161"/>
      <c r="BA29" s="162"/>
      <c r="BB29" s="8">
        <v>0</v>
      </c>
      <c r="BC29" s="160"/>
      <c r="BD29" s="161"/>
      <c r="BE29" s="162"/>
      <c r="BF29" s="8">
        <v>0</v>
      </c>
      <c r="BG29" s="195"/>
      <c r="BH29" s="196"/>
      <c r="BI29" s="197"/>
      <c r="BJ29" s="8">
        <v>0</v>
      </c>
      <c r="BK29" s="195"/>
      <c r="BL29" s="196"/>
      <c r="BM29" s="197"/>
      <c r="BN29" s="8">
        <v>0</v>
      </c>
      <c r="BO29" s="195"/>
      <c r="BP29" s="196"/>
      <c r="BQ29" s="197"/>
      <c r="BR29" s="8">
        <v>0</v>
      </c>
      <c r="BS29" s="195"/>
      <c r="BT29" s="196"/>
      <c r="BU29" s="197"/>
      <c r="BV29" s="8">
        <v>0</v>
      </c>
      <c r="BW29" s="195"/>
      <c r="BX29" s="196"/>
      <c r="BY29" s="197"/>
      <c r="BZ29" s="8">
        <v>0</v>
      </c>
      <c r="CA29" s="195"/>
      <c r="CB29" s="196"/>
      <c r="CC29" s="197"/>
      <c r="CD29" s="8">
        <v>0</v>
      </c>
      <c r="CE29" s="195"/>
      <c r="CF29" s="196"/>
      <c r="CG29" s="197"/>
      <c r="CH29" s="8">
        <v>0</v>
      </c>
      <c r="CI29" s="195"/>
      <c r="CJ29" s="196"/>
      <c r="CK29" s="197"/>
      <c r="CL29" s="8">
        <v>0</v>
      </c>
      <c r="CM29" s="195"/>
      <c r="CN29" s="196"/>
      <c r="CO29" s="197"/>
      <c r="CP29" s="8">
        <v>0</v>
      </c>
      <c r="CQ29" s="195"/>
      <c r="CR29" s="196"/>
      <c r="CS29" s="197"/>
      <c r="CT29" s="8">
        <v>0</v>
      </c>
      <c r="CU29" s="195"/>
      <c r="CV29" s="196"/>
      <c r="CW29" s="197"/>
      <c r="CX29" s="8">
        <v>0</v>
      </c>
      <c r="CY29" s="195"/>
      <c r="CZ29" s="196"/>
      <c r="DA29" s="197"/>
      <c r="DB29" s="8">
        <v>0</v>
      </c>
      <c r="DC29" s="195"/>
      <c r="DD29" s="196"/>
      <c r="DE29" s="197"/>
      <c r="DF29" s="8">
        <v>0</v>
      </c>
      <c r="DG29" s="195"/>
      <c r="DH29" s="196"/>
      <c r="DI29" s="197"/>
      <c r="DJ29" s="8">
        <v>0</v>
      </c>
      <c r="DK29" s="195"/>
      <c r="DL29" s="196"/>
      <c r="DM29" s="197"/>
      <c r="DN29" s="8">
        <v>0</v>
      </c>
      <c r="DO29" s="195"/>
      <c r="DP29" s="196"/>
      <c r="DQ29" s="197"/>
      <c r="DR29" s="8">
        <v>0</v>
      </c>
      <c r="DS29" s="195"/>
      <c r="DT29" s="196"/>
      <c r="DU29" s="197"/>
      <c r="DV29" s="8">
        <v>0</v>
      </c>
      <c r="DW29" s="195"/>
      <c r="DX29" s="196"/>
      <c r="DY29" s="197"/>
      <c r="DZ29" s="8">
        <v>0</v>
      </c>
      <c r="EA29" s="195"/>
      <c r="EB29" s="196"/>
      <c r="EC29" s="197"/>
      <c r="ED29" s="8">
        <v>0</v>
      </c>
      <c r="EE29" s="195"/>
      <c r="EF29" s="196"/>
      <c r="EG29" s="197"/>
      <c r="EH29" s="8">
        <v>0</v>
      </c>
      <c r="EI29" s="195"/>
      <c r="EJ29" s="196"/>
      <c r="EK29" s="197"/>
      <c r="EL29" s="8">
        <v>0</v>
      </c>
      <c r="EM29" s="195"/>
      <c r="EN29" s="196"/>
      <c r="EO29" s="197"/>
      <c r="EP29" s="8">
        <v>0</v>
      </c>
      <c r="EQ29" s="195"/>
      <c r="ER29" s="196"/>
      <c r="ES29" s="197"/>
      <c r="ET29" s="8">
        <v>0</v>
      </c>
      <c r="EU29" s="195"/>
      <c r="EV29" s="196"/>
      <c r="EW29" s="197"/>
      <c r="EX29" s="11">
        <v>0</v>
      </c>
      <c r="EY29" s="17">
        <f t="shared" si="1"/>
        <v>0</v>
      </c>
    </row>
    <row r="30" spans="1:155" x14ac:dyDescent="0.25">
      <c r="A30" s="25">
        <v>618640</v>
      </c>
      <c r="B30" s="25" t="s">
        <v>127</v>
      </c>
      <c r="C30" s="202"/>
      <c r="D30" s="203"/>
      <c r="E30" s="204"/>
      <c r="F30" s="7">
        <v>0</v>
      </c>
      <c r="G30" s="163"/>
      <c r="H30" s="164"/>
      <c r="I30" s="165"/>
      <c r="J30" s="7">
        <v>0</v>
      </c>
      <c r="K30" s="163"/>
      <c r="L30" s="164"/>
      <c r="M30" s="165"/>
      <c r="N30" s="7">
        <v>0</v>
      </c>
      <c r="O30" s="163"/>
      <c r="P30" s="164"/>
      <c r="Q30" s="165"/>
      <c r="R30" s="7">
        <v>0</v>
      </c>
      <c r="S30" s="163"/>
      <c r="T30" s="164"/>
      <c r="U30" s="165"/>
      <c r="V30" s="7">
        <v>0</v>
      </c>
      <c r="W30" s="163"/>
      <c r="X30" s="164"/>
      <c r="Y30" s="165"/>
      <c r="Z30" s="7">
        <v>0</v>
      </c>
      <c r="AA30" s="163"/>
      <c r="AB30" s="164"/>
      <c r="AC30" s="165"/>
      <c r="AD30" s="7">
        <v>0</v>
      </c>
      <c r="AE30" s="163"/>
      <c r="AF30" s="164"/>
      <c r="AG30" s="165"/>
      <c r="AH30" s="7">
        <v>0</v>
      </c>
      <c r="AI30" s="163"/>
      <c r="AJ30" s="164"/>
      <c r="AK30" s="165"/>
      <c r="AL30" s="7">
        <v>0</v>
      </c>
      <c r="AM30" s="163"/>
      <c r="AN30" s="164"/>
      <c r="AO30" s="165"/>
      <c r="AP30" s="7">
        <v>0</v>
      </c>
      <c r="AQ30" s="163"/>
      <c r="AR30" s="164"/>
      <c r="AS30" s="165"/>
      <c r="AT30" s="7">
        <v>0</v>
      </c>
      <c r="AU30" s="163"/>
      <c r="AV30" s="164"/>
      <c r="AW30" s="165"/>
      <c r="AX30" s="7">
        <v>0</v>
      </c>
      <c r="AY30" s="163"/>
      <c r="AZ30" s="164"/>
      <c r="BA30" s="165"/>
      <c r="BB30" s="7">
        <v>0</v>
      </c>
      <c r="BC30" s="163"/>
      <c r="BD30" s="164"/>
      <c r="BE30" s="165"/>
      <c r="BF30" s="7">
        <v>0</v>
      </c>
      <c r="BG30" s="202"/>
      <c r="BH30" s="203"/>
      <c r="BI30" s="204"/>
      <c r="BJ30" s="7">
        <v>0</v>
      </c>
      <c r="BK30" s="202"/>
      <c r="BL30" s="203"/>
      <c r="BM30" s="204"/>
      <c r="BN30" s="7">
        <v>0</v>
      </c>
      <c r="BO30" s="202"/>
      <c r="BP30" s="203"/>
      <c r="BQ30" s="204"/>
      <c r="BR30" s="7">
        <v>0</v>
      </c>
      <c r="BS30" s="202"/>
      <c r="BT30" s="203"/>
      <c r="BU30" s="204"/>
      <c r="BV30" s="7">
        <v>0</v>
      </c>
      <c r="BW30" s="202"/>
      <c r="BX30" s="203"/>
      <c r="BY30" s="204"/>
      <c r="BZ30" s="7">
        <v>0</v>
      </c>
      <c r="CA30" s="202"/>
      <c r="CB30" s="203"/>
      <c r="CC30" s="204"/>
      <c r="CD30" s="7">
        <v>0</v>
      </c>
      <c r="CE30" s="202"/>
      <c r="CF30" s="203"/>
      <c r="CG30" s="204"/>
      <c r="CH30" s="7">
        <v>0</v>
      </c>
      <c r="CI30" s="202"/>
      <c r="CJ30" s="203"/>
      <c r="CK30" s="204"/>
      <c r="CL30" s="7">
        <v>0</v>
      </c>
      <c r="CM30" s="202"/>
      <c r="CN30" s="203"/>
      <c r="CO30" s="204"/>
      <c r="CP30" s="7">
        <v>0</v>
      </c>
      <c r="CQ30" s="202"/>
      <c r="CR30" s="203"/>
      <c r="CS30" s="204"/>
      <c r="CT30" s="7">
        <v>0</v>
      </c>
      <c r="CU30" s="202"/>
      <c r="CV30" s="203"/>
      <c r="CW30" s="204"/>
      <c r="CX30" s="7">
        <v>0</v>
      </c>
      <c r="CY30" s="202"/>
      <c r="CZ30" s="203"/>
      <c r="DA30" s="204"/>
      <c r="DB30" s="7">
        <v>0</v>
      </c>
      <c r="DC30" s="202"/>
      <c r="DD30" s="203"/>
      <c r="DE30" s="204"/>
      <c r="DF30" s="7">
        <v>0</v>
      </c>
      <c r="DG30" s="202"/>
      <c r="DH30" s="203"/>
      <c r="DI30" s="204"/>
      <c r="DJ30" s="7">
        <v>0</v>
      </c>
      <c r="DK30" s="202"/>
      <c r="DL30" s="203"/>
      <c r="DM30" s="204"/>
      <c r="DN30" s="7">
        <v>0</v>
      </c>
      <c r="DO30" s="202"/>
      <c r="DP30" s="203"/>
      <c r="DQ30" s="204"/>
      <c r="DR30" s="7">
        <v>0</v>
      </c>
      <c r="DS30" s="202"/>
      <c r="DT30" s="203"/>
      <c r="DU30" s="204"/>
      <c r="DV30" s="7">
        <v>0</v>
      </c>
      <c r="DW30" s="202"/>
      <c r="DX30" s="203"/>
      <c r="DY30" s="204"/>
      <c r="DZ30" s="7">
        <v>0</v>
      </c>
      <c r="EA30" s="202"/>
      <c r="EB30" s="203"/>
      <c r="EC30" s="204"/>
      <c r="ED30" s="7">
        <v>0</v>
      </c>
      <c r="EE30" s="202"/>
      <c r="EF30" s="203"/>
      <c r="EG30" s="204"/>
      <c r="EH30" s="7">
        <v>0</v>
      </c>
      <c r="EI30" s="202"/>
      <c r="EJ30" s="203"/>
      <c r="EK30" s="204"/>
      <c r="EL30" s="7">
        <v>0</v>
      </c>
      <c r="EM30" s="202"/>
      <c r="EN30" s="203"/>
      <c r="EO30" s="204"/>
      <c r="EP30" s="7">
        <v>0</v>
      </c>
      <c r="EQ30" s="202"/>
      <c r="ER30" s="203"/>
      <c r="ES30" s="204"/>
      <c r="ET30" s="7">
        <v>0</v>
      </c>
      <c r="EU30" s="202"/>
      <c r="EV30" s="203"/>
      <c r="EW30" s="204"/>
      <c r="EX30" s="10">
        <v>0</v>
      </c>
      <c r="EY30" s="17">
        <f t="shared" si="1"/>
        <v>0</v>
      </c>
    </row>
    <row r="31" spans="1:155" x14ac:dyDescent="0.25">
      <c r="A31" s="25">
        <v>623700</v>
      </c>
      <c r="B31" s="25" t="s">
        <v>13</v>
      </c>
      <c r="C31" s="202"/>
      <c r="D31" s="203"/>
      <c r="E31" s="204"/>
      <c r="F31" s="7">
        <v>0</v>
      </c>
      <c r="G31" s="163"/>
      <c r="H31" s="164"/>
      <c r="I31" s="165"/>
      <c r="J31" s="7">
        <v>0</v>
      </c>
      <c r="K31" s="163"/>
      <c r="L31" s="164"/>
      <c r="M31" s="165"/>
      <c r="N31" s="7">
        <v>0</v>
      </c>
      <c r="O31" s="163"/>
      <c r="P31" s="164"/>
      <c r="Q31" s="165"/>
      <c r="R31" s="7">
        <v>0</v>
      </c>
      <c r="S31" s="163"/>
      <c r="T31" s="164"/>
      <c r="U31" s="165"/>
      <c r="V31" s="7">
        <v>0</v>
      </c>
      <c r="W31" s="163"/>
      <c r="X31" s="164"/>
      <c r="Y31" s="165"/>
      <c r="Z31" s="7">
        <v>0</v>
      </c>
      <c r="AA31" s="163"/>
      <c r="AB31" s="164"/>
      <c r="AC31" s="165"/>
      <c r="AD31" s="7">
        <v>0</v>
      </c>
      <c r="AE31" s="163"/>
      <c r="AF31" s="164"/>
      <c r="AG31" s="165"/>
      <c r="AH31" s="7">
        <v>0</v>
      </c>
      <c r="AI31" s="163"/>
      <c r="AJ31" s="164"/>
      <c r="AK31" s="165"/>
      <c r="AL31" s="7">
        <v>0</v>
      </c>
      <c r="AM31" s="163"/>
      <c r="AN31" s="164"/>
      <c r="AO31" s="165"/>
      <c r="AP31" s="7">
        <v>0</v>
      </c>
      <c r="AQ31" s="163"/>
      <c r="AR31" s="164"/>
      <c r="AS31" s="165"/>
      <c r="AT31" s="7">
        <v>0</v>
      </c>
      <c r="AU31" s="163"/>
      <c r="AV31" s="164"/>
      <c r="AW31" s="165"/>
      <c r="AX31" s="7">
        <v>0</v>
      </c>
      <c r="AY31" s="163"/>
      <c r="AZ31" s="164"/>
      <c r="BA31" s="165"/>
      <c r="BB31" s="7">
        <v>0</v>
      </c>
      <c r="BC31" s="163"/>
      <c r="BD31" s="164"/>
      <c r="BE31" s="165"/>
      <c r="BF31" s="7">
        <v>0</v>
      </c>
      <c r="BG31" s="202"/>
      <c r="BH31" s="203"/>
      <c r="BI31" s="204"/>
      <c r="BJ31" s="7">
        <v>0</v>
      </c>
      <c r="BK31" s="202"/>
      <c r="BL31" s="203"/>
      <c r="BM31" s="204"/>
      <c r="BN31" s="7">
        <v>0</v>
      </c>
      <c r="BO31" s="202"/>
      <c r="BP31" s="203"/>
      <c r="BQ31" s="204"/>
      <c r="BR31" s="7">
        <v>0</v>
      </c>
      <c r="BS31" s="202"/>
      <c r="BT31" s="203"/>
      <c r="BU31" s="204"/>
      <c r="BV31" s="7">
        <v>0</v>
      </c>
      <c r="BW31" s="202"/>
      <c r="BX31" s="203"/>
      <c r="BY31" s="204"/>
      <c r="BZ31" s="7">
        <v>0</v>
      </c>
      <c r="CA31" s="202"/>
      <c r="CB31" s="203"/>
      <c r="CC31" s="204"/>
      <c r="CD31" s="7">
        <v>0</v>
      </c>
      <c r="CE31" s="202"/>
      <c r="CF31" s="203"/>
      <c r="CG31" s="204"/>
      <c r="CH31" s="7">
        <v>0</v>
      </c>
      <c r="CI31" s="202"/>
      <c r="CJ31" s="203"/>
      <c r="CK31" s="204"/>
      <c r="CL31" s="7">
        <v>0</v>
      </c>
      <c r="CM31" s="202"/>
      <c r="CN31" s="203"/>
      <c r="CO31" s="204"/>
      <c r="CP31" s="7">
        <v>0</v>
      </c>
      <c r="CQ31" s="202"/>
      <c r="CR31" s="203"/>
      <c r="CS31" s="204"/>
      <c r="CT31" s="7">
        <v>0</v>
      </c>
      <c r="CU31" s="202"/>
      <c r="CV31" s="203"/>
      <c r="CW31" s="204"/>
      <c r="CX31" s="7">
        <v>0</v>
      </c>
      <c r="CY31" s="202"/>
      <c r="CZ31" s="203"/>
      <c r="DA31" s="204"/>
      <c r="DB31" s="7">
        <v>0</v>
      </c>
      <c r="DC31" s="202"/>
      <c r="DD31" s="203"/>
      <c r="DE31" s="204"/>
      <c r="DF31" s="7">
        <v>0</v>
      </c>
      <c r="DG31" s="202"/>
      <c r="DH31" s="203"/>
      <c r="DI31" s="204"/>
      <c r="DJ31" s="7">
        <v>0</v>
      </c>
      <c r="DK31" s="202"/>
      <c r="DL31" s="203"/>
      <c r="DM31" s="204"/>
      <c r="DN31" s="7">
        <v>0</v>
      </c>
      <c r="DO31" s="202"/>
      <c r="DP31" s="203"/>
      <c r="DQ31" s="204"/>
      <c r="DR31" s="7">
        <v>0</v>
      </c>
      <c r="DS31" s="202"/>
      <c r="DT31" s="203"/>
      <c r="DU31" s="204"/>
      <c r="DV31" s="7">
        <v>0</v>
      </c>
      <c r="DW31" s="202"/>
      <c r="DX31" s="203"/>
      <c r="DY31" s="204"/>
      <c r="DZ31" s="7">
        <v>0</v>
      </c>
      <c r="EA31" s="202"/>
      <c r="EB31" s="203"/>
      <c r="EC31" s="204"/>
      <c r="ED31" s="7">
        <v>0</v>
      </c>
      <c r="EE31" s="202"/>
      <c r="EF31" s="203"/>
      <c r="EG31" s="204"/>
      <c r="EH31" s="7">
        <v>0</v>
      </c>
      <c r="EI31" s="202"/>
      <c r="EJ31" s="203"/>
      <c r="EK31" s="204"/>
      <c r="EL31" s="7">
        <v>0</v>
      </c>
      <c r="EM31" s="202"/>
      <c r="EN31" s="203"/>
      <c r="EO31" s="204"/>
      <c r="EP31" s="7">
        <v>0</v>
      </c>
      <c r="EQ31" s="202"/>
      <c r="ER31" s="203"/>
      <c r="ES31" s="204"/>
      <c r="ET31" s="7">
        <v>0</v>
      </c>
      <c r="EU31" s="202"/>
      <c r="EV31" s="203"/>
      <c r="EW31" s="204"/>
      <c r="EX31" s="10">
        <v>0</v>
      </c>
      <c r="EY31" s="17">
        <f t="shared" si="1"/>
        <v>0</v>
      </c>
    </row>
    <row r="32" spans="1:155" x14ac:dyDescent="0.25">
      <c r="A32" s="25">
        <v>623800</v>
      </c>
      <c r="B32" s="25" t="s">
        <v>14</v>
      </c>
      <c r="C32" s="202"/>
      <c r="D32" s="203"/>
      <c r="E32" s="204"/>
      <c r="F32" s="7">
        <v>0</v>
      </c>
      <c r="G32" s="163"/>
      <c r="H32" s="164"/>
      <c r="I32" s="165"/>
      <c r="J32" s="7">
        <v>0</v>
      </c>
      <c r="K32" s="163"/>
      <c r="L32" s="164"/>
      <c r="M32" s="165"/>
      <c r="N32" s="7">
        <v>0</v>
      </c>
      <c r="O32" s="163"/>
      <c r="P32" s="164"/>
      <c r="Q32" s="165"/>
      <c r="R32" s="7">
        <v>0</v>
      </c>
      <c r="S32" s="163"/>
      <c r="T32" s="164"/>
      <c r="U32" s="165"/>
      <c r="V32" s="7">
        <v>0</v>
      </c>
      <c r="W32" s="163"/>
      <c r="X32" s="164"/>
      <c r="Y32" s="165"/>
      <c r="Z32" s="7">
        <v>0</v>
      </c>
      <c r="AA32" s="163"/>
      <c r="AB32" s="164"/>
      <c r="AC32" s="165"/>
      <c r="AD32" s="7">
        <v>0</v>
      </c>
      <c r="AE32" s="163"/>
      <c r="AF32" s="164"/>
      <c r="AG32" s="165"/>
      <c r="AH32" s="7">
        <v>0</v>
      </c>
      <c r="AI32" s="163"/>
      <c r="AJ32" s="164"/>
      <c r="AK32" s="165"/>
      <c r="AL32" s="7">
        <v>0</v>
      </c>
      <c r="AM32" s="163"/>
      <c r="AN32" s="164"/>
      <c r="AO32" s="165"/>
      <c r="AP32" s="7">
        <v>0</v>
      </c>
      <c r="AQ32" s="163"/>
      <c r="AR32" s="164"/>
      <c r="AS32" s="165"/>
      <c r="AT32" s="7">
        <v>0</v>
      </c>
      <c r="AU32" s="163"/>
      <c r="AV32" s="164"/>
      <c r="AW32" s="165"/>
      <c r="AX32" s="7">
        <v>0</v>
      </c>
      <c r="AY32" s="163"/>
      <c r="AZ32" s="164"/>
      <c r="BA32" s="165"/>
      <c r="BB32" s="7">
        <v>0</v>
      </c>
      <c r="BC32" s="163"/>
      <c r="BD32" s="164"/>
      <c r="BE32" s="165"/>
      <c r="BF32" s="7">
        <v>0</v>
      </c>
      <c r="BG32" s="202"/>
      <c r="BH32" s="203"/>
      <c r="BI32" s="204"/>
      <c r="BJ32" s="7">
        <v>0</v>
      </c>
      <c r="BK32" s="202"/>
      <c r="BL32" s="203"/>
      <c r="BM32" s="204"/>
      <c r="BN32" s="7">
        <v>0</v>
      </c>
      <c r="BO32" s="202"/>
      <c r="BP32" s="203"/>
      <c r="BQ32" s="204"/>
      <c r="BR32" s="7">
        <v>0</v>
      </c>
      <c r="BS32" s="202"/>
      <c r="BT32" s="203"/>
      <c r="BU32" s="204"/>
      <c r="BV32" s="7">
        <v>0</v>
      </c>
      <c r="BW32" s="202"/>
      <c r="BX32" s="203"/>
      <c r="BY32" s="204"/>
      <c r="BZ32" s="7">
        <v>0</v>
      </c>
      <c r="CA32" s="202"/>
      <c r="CB32" s="203"/>
      <c r="CC32" s="204"/>
      <c r="CD32" s="7">
        <v>0</v>
      </c>
      <c r="CE32" s="202"/>
      <c r="CF32" s="203"/>
      <c r="CG32" s="204"/>
      <c r="CH32" s="7">
        <v>0</v>
      </c>
      <c r="CI32" s="202"/>
      <c r="CJ32" s="203"/>
      <c r="CK32" s="204"/>
      <c r="CL32" s="7">
        <v>0</v>
      </c>
      <c r="CM32" s="202"/>
      <c r="CN32" s="203"/>
      <c r="CO32" s="204"/>
      <c r="CP32" s="7">
        <v>0</v>
      </c>
      <c r="CQ32" s="202"/>
      <c r="CR32" s="203"/>
      <c r="CS32" s="204"/>
      <c r="CT32" s="7">
        <v>0</v>
      </c>
      <c r="CU32" s="202"/>
      <c r="CV32" s="203"/>
      <c r="CW32" s="204"/>
      <c r="CX32" s="7">
        <v>0</v>
      </c>
      <c r="CY32" s="202"/>
      <c r="CZ32" s="203"/>
      <c r="DA32" s="204"/>
      <c r="DB32" s="7">
        <v>0</v>
      </c>
      <c r="DC32" s="202"/>
      <c r="DD32" s="203"/>
      <c r="DE32" s="204"/>
      <c r="DF32" s="7">
        <v>0</v>
      </c>
      <c r="DG32" s="202"/>
      <c r="DH32" s="203"/>
      <c r="DI32" s="204"/>
      <c r="DJ32" s="7">
        <v>0</v>
      </c>
      <c r="DK32" s="202"/>
      <c r="DL32" s="203"/>
      <c r="DM32" s="204"/>
      <c r="DN32" s="7">
        <v>0</v>
      </c>
      <c r="DO32" s="202"/>
      <c r="DP32" s="203"/>
      <c r="DQ32" s="204"/>
      <c r="DR32" s="7">
        <v>0</v>
      </c>
      <c r="DS32" s="202"/>
      <c r="DT32" s="203"/>
      <c r="DU32" s="204"/>
      <c r="DV32" s="7">
        <v>0</v>
      </c>
      <c r="DW32" s="202"/>
      <c r="DX32" s="203"/>
      <c r="DY32" s="204"/>
      <c r="DZ32" s="7">
        <v>0</v>
      </c>
      <c r="EA32" s="202"/>
      <c r="EB32" s="203"/>
      <c r="EC32" s="204"/>
      <c r="ED32" s="7">
        <v>0</v>
      </c>
      <c r="EE32" s="202"/>
      <c r="EF32" s="203"/>
      <c r="EG32" s="204"/>
      <c r="EH32" s="7">
        <v>0</v>
      </c>
      <c r="EI32" s="202"/>
      <c r="EJ32" s="203"/>
      <c r="EK32" s="204"/>
      <c r="EL32" s="7">
        <v>0</v>
      </c>
      <c r="EM32" s="202"/>
      <c r="EN32" s="203"/>
      <c r="EO32" s="204"/>
      <c r="EP32" s="7">
        <v>0</v>
      </c>
      <c r="EQ32" s="202"/>
      <c r="ER32" s="203"/>
      <c r="ES32" s="204"/>
      <c r="ET32" s="7">
        <v>0</v>
      </c>
      <c r="EU32" s="202"/>
      <c r="EV32" s="203"/>
      <c r="EW32" s="204"/>
      <c r="EX32" s="10">
        <v>0</v>
      </c>
      <c r="EY32" s="17">
        <f t="shared" si="1"/>
        <v>0</v>
      </c>
    </row>
    <row r="33" spans="1:155" ht="30" x14ac:dyDescent="0.25">
      <c r="A33" s="158">
        <v>625100</v>
      </c>
      <c r="B33" s="159" t="s">
        <v>12</v>
      </c>
      <c r="C33" s="202" t="s">
        <v>274</v>
      </c>
      <c r="D33" s="203"/>
      <c r="E33" s="204"/>
      <c r="F33" s="7">
        <v>22.4</v>
      </c>
      <c r="G33" s="163" t="s">
        <v>275</v>
      </c>
      <c r="H33" s="164"/>
      <c r="I33" s="165"/>
      <c r="J33" s="7">
        <v>14</v>
      </c>
      <c r="K33" s="163" t="s">
        <v>276</v>
      </c>
      <c r="L33" s="164"/>
      <c r="M33" s="165"/>
      <c r="N33" s="7">
        <v>25.4</v>
      </c>
      <c r="O33" s="163" t="s">
        <v>277</v>
      </c>
      <c r="P33" s="164"/>
      <c r="Q33" s="165"/>
      <c r="R33" s="7">
        <v>35</v>
      </c>
      <c r="S33" s="163" t="s">
        <v>278</v>
      </c>
      <c r="T33" s="164"/>
      <c r="U33" s="165"/>
      <c r="V33" s="7">
        <v>35</v>
      </c>
      <c r="W33" s="163" t="s">
        <v>279</v>
      </c>
      <c r="X33" s="164"/>
      <c r="Y33" s="165"/>
      <c r="Z33" s="7">
        <v>64.66</v>
      </c>
      <c r="AA33" s="163" t="s">
        <v>282</v>
      </c>
      <c r="AB33" s="164"/>
      <c r="AC33" s="165"/>
      <c r="AD33" s="7">
        <v>90</v>
      </c>
      <c r="AE33" s="163"/>
      <c r="AF33" s="164"/>
      <c r="AG33" s="165"/>
      <c r="AH33" s="7">
        <v>0</v>
      </c>
      <c r="AI33" s="163"/>
      <c r="AJ33" s="164"/>
      <c r="AK33" s="165"/>
      <c r="AL33" s="7">
        <v>0</v>
      </c>
      <c r="AM33" s="163"/>
      <c r="AN33" s="164"/>
      <c r="AO33" s="165"/>
      <c r="AP33" s="7">
        <v>0</v>
      </c>
      <c r="AQ33" s="163"/>
      <c r="AR33" s="164"/>
      <c r="AS33" s="165"/>
      <c r="AT33" s="7">
        <v>0</v>
      </c>
      <c r="AU33" s="163"/>
      <c r="AV33" s="164"/>
      <c r="AW33" s="165"/>
      <c r="AX33" s="7">
        <v>0</v>
      </c>
      <c r="AY33" s="163"/>
      <c r="AZ33" s="164"/>
      <c r="BA33" s="165"/>
      <c r="BB33" s="7">
        <v>0</v>
      </c>
      <c r="BC33" s="163"/>
      <c r="BD33" s="164"/>
      <c r="BE33" s="165"/>
      <c r="BF33" s="7">
        <v>0</v>
      </c>
      <c r="BG33" s="202"/>
      <c r="BH33" s="203"/>
      <c r="BI33" s="204"/>
      <c r="BJ33" s="7">
        <v>0</v>
      </c>
      <c r="BK33" s="202"/>
      <c r="BL33" s="203"/>
      <c r="BM33" s="204"/>
      <c r="BN33" s="7">
        <v>0</v>
      </c>
      <c r="BO33" s="202"/>
      <c r="BP33" s="203"/>
      <c r="BQ33" s="204"/>
      <c r="BR33" s="7">
        <v>0</v>
      </c>
      <c r="BS33" s="202"/>
      <c r="BT33" s="203"/>
      <c r="BU33" s="204"/>
      <c r="BV33" s="7">
        <v>0</v>
      </c>
      <c r="BW33" s="202"/>
      <c r="BX33" s="203"/>
      <c r="BY33" s="204"/>
      <c r="BZ33" s="7">
        <v>0</v>
      </c>
      <c r="CA33" s="202"/>
      <c r="CB33" s="203"/>
      <c r="CC33" s="204"/>
      <c r="CD33" s="7">
        <v>0</v>
      </c>
      <c r="CE33" s="202"/>
      <c r="CF33" s="203"/>
      <c r="CG33" s="204"/>
      <c r="CH33" s="7">
        <v>0</v>
      </c>
      <c r="CI33" s="202"/>
      <c r="CJ33" s="203"/>
      <c r="CK33" s="204"/>
      <c r="CL33" s="7">
        <v>0</v>
      </c>
      <c r="CM33" s="202"/>
      <c r="CN33" s="203"/>
      <c r="CO33" s="204"/>
      <c r="CP33" s="7">
        <v>0</v>
      </c>
      <c r="CQ33" s="202"/>
      <c r="CR33" s="203"/>
      <c r="CS33" s="204"/>
      <c r="CT33" s="7">
        <v>0</v>
      </c>
      <c r="CU33" s="202"/>
      <c r="CV33" s="203"/>
      <c r="CW33" s="204"/>
      <c r="CX33" s="7">
        <v>0</v>
      </c>
      <c r="CY33" s="202"/>
      <c r="CZ33" s="203"/>
      <c r="DA33" s="204"/>
      <c r="DB33" s="7">
        <v>0</v>
      </c>
      <c r="DC33" s="202"/>
      <c r="DD33" s="203"/>
      <c r="DE33" s="204"/>
      <c r="DF33" s="7">
        <v>0</v>
      </c>
      <c r="DG33" s="202"/>
      <c r="DH33" s="203"/>
      <c r="DI33" s="204"/>
      <c r="DJ33" s="7">
        <v>0</v>
      </c>
      <c r="DK33" s="202"/>
      <c r="DL33" s="203"/>
      <c r="DM33" s="204"/>
      <c r="DN33" s="7">
        <v>0</v>
      </c>
      <c r="DO33" s="202"/>
      <c r="DP33" s="203"/>
      <c r="DQ33" s="204"/>
      <c r="DR33" s="7">
        <v>0</v>
      </c>
      <c r="DS33" s="202"/>
      <c r="DT33" s="203"/>
      <c r="DU33" s="204"/>
      <c r="DV33" s="7">
        <v>0</v>
      </c>
      <c r="DW33" s="202"/>
      <c r="DX33" s="203"/>
      <c r="DY33" s="204"/>
      <c r="DZ33" s="7">
        <v>0</v>
      </c>
      <c r="EA33" s="202"/>
      <c r="EB33" s="203"/>
      <c r="EC33" s="204"/>
      <c r="ED33" s="7">
        <v>0</v>
      </c>
      <c r="EE33" s="202"/>
      <c r="EF33" s="203"/>
      <c r="EG33" s="204"/>
      <c r="EH33" s="7">
        <v>0</v>
      </c>
      <c r="EI33" s="202"/>
      <c r="EJ33" s="203"/>
      <c r="EK33" s="204"/>
      <c r="EL33" s="7">
        <v>0</v>
      </c>
      <c r="EM33" s="202"/>
      <c r="EN33" s="203"/>
      <c r="EO33" s="204"/>
      <c r="EP33" s="7">
        <v>0</v>
      </c>
      <c r="EQ33" s="202"/>
      <c r="ER33" s="203"/>
      <c r="ES33" s="204"/>
      <c r="ET33" s="7">
        <v>0</v>
      </c>
      <c r="EU33" s="202"/>
      <c r="EV33" s="203"/>
      <c r="EW33" s="204"/>
      <c r="EX33" s="10">
        <v>0</v>
      </c>
      <c r="EY33" s="17">
        <f t="shared" si="1"/>
        <v>286.46000000000004</v>
      </c>
    </row>
    <row r="34" spans="1:155" x14ac:dyDescent="0.25">
      <c r="A34" s="158">
        <v>625110</v>
      </c>
      <c r="B34" s="159" t="s">
        <v>152</v>
      </c>
      <c r="C34" s="202"/>
      <c r="D34" s="203"/>
      <c r="E34" s="204"/>
      <c r="F34" s="7">
        <v>0</v>
      </c>
      <c r="G34" s="202"/>
      <c r="H34" s="203"/>
      <c r="I34" s="204"/>
      <c r="J34" s="7">
        <v>0</v>
      </c>
      <c r="K34" s="163"/>
      <c r="L34" s="164"/>
      <c r="M34" s="165"/>
      <c r="N34" s="7">
        <v>0</v>
      </c>
      <c r="O34" s="202"/>
      <c r="P34" s="203"/>
      <c r="Q34" s="204"/>
      <c r="R34" s="7">
        <v>0</v>
      </c>
      <c r="S34" s="202"/>
      <c r="T34" s="203"/>
      <c r="U34" s="204"/>
      <c r="V34" s="7">
        <v>0</v>
      </c>
      <c r="W34" s="202"/>
      <c r="X34" s="203"/>
      <c r="Y34" s="204"/>
      <c r="Z34" s="7">
        <v>0</v>
      </c>
      <c r="AA34" s="163"/>
      <c r="AB34" s="164"/>
      <c r="AC34" s="165"/>
      <c r="AD34" s="7">
        <v>0</v>
      </c>
      <c r="AE34" s="202"/>
      <c r="AF34" s="203"/>
      <c r="AG34" s="204"/>
      <c r="AH34" s="7">
        <v>0</v>
      </c>
      <c r="AI34" s="163"/>
      <c r="AJ34" s="164"/>
      <c r="AK34" s="165"/>
      <c r="AL34" s="7">
        <v>0</v>
      </c>
      <c r="AM34" s="163"/>
      <c r="AN34" s="164"/>
      <c r="AO34" s="165"/>
      <c r="AP34" s="7">
        <v>0</v>
      </c>
      <c r="AQ34" s="163"/>
      <c r="AR34" s="164"/>
      <c r="AS34" s="165"/>
      <c r="AT34" s="7">
        <v>0</v>
      </c>
      <c r="AU34" s="163"/>
      <c r="AV34" s="164"/>
      <c r="AW34" s="165"/>
      <c r="AX34" s="7">
        <v>0</v>
      </c>
      <c r="AY34" s="163"/>
      <c r="AZ34" s="164"/>
      <c r="BA34" s="165"/>
      <c r="BB34" s="7">
        <v>0</v>
      </c>
      <c r="BC34" s="163"/>
      <c r="BD34" s="164"/>
      <c r="BE34" s="165"/>
      <c r="BF34" s="7">
        <v>0</v>
      </c>
      <c r="BG34" s="202"/>
      <c r="BH34" s="203"/>
      <c r="BI34" s="204"/>
      <c r="BJ34" s="7">
        <v>0</v>
      </c>
      <c r="BK34" s="202"/>
      <c r="BL34" s="203"/>
      <c r="BM34" s="204"/>
      <c r="BN34" s="7">
        <v>0</v>
      </c>
      <c r="BO34" s="202"/>
      <c r="BP34" s="203"/>
      <c r="BQ34" s="204"/>
      <c r="BR34" s="7">
        <v>0</v>
      </c>
      <c r="BS34" s="202"/>
      <c r="BT34" s="203"/>
      <c r="BU34" s="204"/>
      <c r="BV34" s="7">
        <v>0</v>
      </c>
      <c r="BW34" s="202"/>
      <c r="BX34" s="203"/>
      <c r="BY34" s="204"/>
      <c r="BZ34" s="7">
        <v>0</v>
      </c>
      <c r="CA34" s="202"/>
      <c r="CB34" s="203"/>
      <c r="CC34" s="204"/>
      <c r="CD34" s="7">
        <v>0</v>
      </c>
      <c r="CE34" s="202"/>
      <c r="CF34" s="203"/>
      <c r="CG34" s="204"/>
      <c r="CH34" s="7">
        <v>0</v>
      </c>
      <c r="CI34" s="202"/>
      <c r="CJ34" s="203"/>
      <c r="CK34" s="204"/>
      <c r="CL34" s="7">
        <v>0</v>
      </c>
      <c r="CM34" s="202"/>
      <c r="CN34" s="203"/>
      <c r="CO34" s="204"/>
      <c r="CP34" s="7">
        <v>0</v>
      </c>
      <c r="CQ34" s="202"/>
      <c r="CR34" s="203"/>
      <c r="CS34" s="204"/>
      <c r="CT34" s="7">
        <v>0</v>
      </c>
      <c r="CU34" s="202"/>
      <c r="CV34" s="203"/>
      <c r="CW34" s="204"/>
      <c r="CX34" s="7">
        <v>0</v>
      </c>
      <c r="CY34" s="202"/>
      <c r="CZ34" s="203"/>
      <c r="DA34" s="204"/>
      <c r="DB34" s="7">
        <v>0</v>
      </c>
      <c r="DC34" s="202"/>
      <c r="DD34" s="203"/>
      <c r="DE34" s="204"/>
      <c r="DF34" s="7">
        <v>0</v>
      </c>
      <c r="DG34" s="202"/>
      <c r="DH34" s="203"/>
      <c r="DI34" s="204"/>
      <c r="DJ34" s="7">
        <v>0</v>
      </c>
      <c r="DK34" s="202"/>
      <c r="DL34" s="203"/>
      <c r="DM34" s="204"/>
      <c r="DN34" s="7">
        <v>0</v>
      </c>
      <c r="DO34" s="202"/>
      <c r="DP34" s="203"/>
      <c r="DQ34" s="204"/>
      <c r="DR34" s="7">
        <v>0</v>
      </c>
      <c r="DS34" s="202"/>
      <c r="DT34" s="203"/>
      <c r="DU34" s="204"/>
      <c r="DV34" s="7">
        <v>0</v>
      </c>
      <c r="DW34" s="202"/>
      <c r="DX34" s="203"/>
      <c r="DY34" s="204"/>
      <c r="DZ34" s="7">
        <v>0</v>
      </c>
      <c r="EA34" s="202"/>
      <c r="EB34" s="203"/>
      <c r="EC34" s="204"/>
      <c r="ED34" s="7">
        <v>0</v>
      </c>
      <c r="EE34" s="202"/>
      <c r="EF34" s="203"/>
      <c r="EG34" s="204"/>
      <c r="EH34" s="7">
        <v>0</v>
      </c>
      <c r="EI34" s="202"/>
      <c r="EJ34" s="203"/>
      <c r="EK34" s="204"/>
      <c r="EL34" s="7">
        <v>0</v>
      </c>
      <c r="EM34" s="202"/>
      <c r="EN34" s="203"/>
      <c r="EO34" s="204"/>
      <c r="EP34" s="7">
        <v>0</v>
      </c>
      <c r="EQ34" s="202"/>
      <c r="ER34" s="203"/>
      <c r="ES34" s="204"/>
      <c r="ET34" s="7">
        <v>0</v>
      </c>
      <c r="EU34" s="202"/>
      <c r="EV34" s="203"/>
      <c r="EW34" s="204"/>
      <c r="EX34" s="10">
        <v>0</v>
      </c>
      <c r="EY34" s="17">
        <f t="shared" si="1"/>
        <v>0</v>
      </c>
    </row>
    <row r="35" spans="1:155" x14ac:dyDescent="0.25">
      <c r="A35" s="158">
        <v>625120</v>
      </c>
      <c r="B35" s="159" t="s">
        <v>150</v>
      </c>
      <c r="C35" s="195"/>
      <c r="D35" s="196"/>
      <c r="E35" s="197"/>
      <c r="F35" s="7">
        <v>0</v>
      </c>
      <c r="G35" s="160"/>
      <c r="H35" s="161"/>
      <c r="I35" s="162"/>
      <c r="J35" s="7">
        <v>0</v>
      </c>
      <c r="K35" s="160"/>
      <c r="L35" s="161"/>
      <c r="M35" s="162"/>
      <c r="N35" s="7">
        <v>0</v>
      </c>
      <c r="O35" s="160"/>
      <c r="P35" s="161"/>
      <c r="Q35" s="162"/>
      <c r="R35" s="7">
        <v>0</v>
      </c>
      <c r="S35" s="160"/>
      <c r="T35" s="161"/>
      <c r="U35" s="162"/>
      <c r="V35" s="7">
        <v>0</v>
      </c>
      <c r="W35" s="160"/>
      <c r="X35" s="161"/>
      <c r="Y35" s="162"/>
      <c r="Z35" s="7">
        <v>0</v>
      </c>
      <c r="AA35" s="160"/>
      <c r="AB35" s="161"/>
      <c r="AC35" s="162"/>
      <c r="AD35" s="8">
        <v>0</v>
      </c>
      <c r="AE35" s="160"/>
      <c r="AF35" s="161"/>
      <c r="AG35" s="162"/>
      <c r="AH35" s="8">
        <v>0</v>
      </c>
      <c r="AI35" s="160"/>
      <c r="AJ35" s="161"/>
      <c r="AK35" s="162"/>
      <c r="AL35" s="8">
        <v>0</v>
      </c>
      <c r="AM35" s="160"/>
      <c r="AN35" s="161"/>
      <c r="AO35" s="162"/>
      <c r="AP35" s="7">
        <v>0</v>
      </c>
      <c r="AQ35" s="160"/>
      <c r="AR35" s="161"/>
      <c r="AS35" s="162"/>
      <c r="AT35" s="8">
        <v>0</v>
      </c>
      <c r="AU35" s="160"/>
      <c r="AV35" s="161"/>
      <c r="AW35" s="162"/>
      <c r="AX35" s="8">
        <v>0</v>
      </c>
      <c r="AY35" s="160"/>
      <c r="AZ35" s="161"/>
      <c r="BA35" s="162"/>
      <c r="BB35" s="8">
        <v>0</v>
      </c>
      <c r="BC35" s="160"/>
      <c r="BD35" s="161"/>
      <c r="BE35" s="162"/>
      <c r="BF35" s="8">
        <v>0</v>
      </c>
      <c r="BG35" s="195"/>
      <c r="BH35" s="196"/>
      <c r="BI35" s="197"/>
      <c r="BJ35" s="8">
        <v>0</v>
      </c>
      <c r="BK35" s="195"/>
      <c r="BL35" s="196"/>
      <c r="BM35" s="197"/>
      <c r="BN35" s="8">
        <v>0</v>
      </c>
      <c r="BO35" s="195"/>
      <c r="BP35" s="196"/>
      <c r="BQ35" s="197"/>
      <c r="BR35" s="8">
        <v>0</v>
      </c>
      <c r="BS35" s="195"/>
      <c r="BT35" s="196"/>
      <c r="BU35" s="197"/>
      <c r="BV35" s="8">
        <v>0</v>
      </c>
      <c r="BW35" s="195"/>
      <c r="BX35" s="196"/>
      <c r="BY35" s="197"/>
      <c r="BZ35" s="8">
        <v>0</v>
      </c>
      <c r="CA35" s="195"/>
      <c r="CB35" s="196"/>
      <c r="CC35" s="197"/>
      <c r="CD35" s="8">
        <v>0</v>
      </c>
      <c r="CE35" s="195"/>
      <c r="CF35" s="196"/>
      <c r="CG35" s="197"/>
      <c r="CH35" s="8">
        <v>0</v>
      </c>
      <c r="CI35" s="195"/>
      <c r="CJ35" s="196"/>
      <c r="CK35" s="197"/>
      <c r="CL35" s="8">
        <v>0</v>
      </c>
      <c r="CM35" s="195"/>
      <c r="CN35" s="196"/>
      <c r="CO35" s="197"/>
      <c r="CP35" s="8">
        <v>0</v>
      </c>
      <c r="CQ35" s="195"/>
      <c r="CR35" s="196"/>
      <c r="CS35" s="197"/>
      <c r="CT35" s="8">
        <v>0</v>
      </c>
      <c r="CU35" s="195"/>
      <c r="CV35" s="196"/>
      <c r="CW35" s="197"/>
      <c r="CX35" s="8">
        <v>0</v>
      </c>
      <c r="CY35" s="195"/>
      <c r="CZ35" s="196"/>
      <c r="DA35" s="197"/>
      <c r="DB35" s="8">
        <v>0</v>
      </c>
      <c r="DC35" s="195"/>
      <c r="DD35" s="196"/>
      <c r="DE35" s="197"/>
      <c r="DF35" s="8">
        <v>0</v>
      </c>
      <c r="DG35" s="195"/>
      <c r="DH35" s="196"/>
      <c r="DI35" s="197"/>
      <c r="DJ35" s="8">
        <v>0</v>
      </c>
      <c r="DK35" s="195"/>
      <c r="DL35" s="196"/>
      <c r="DM35" s="197"/>
      <c r="DN35" s="8">
        <v>0</v>
      </c>
      <c r="DO35" s="195"/>
      <c r="DP35" s="196"/>
      <c r="DQ35" s="197"/>
      <c r="DR35" s="8">
        <v>0</v>
      </c>
      <c r="DS35" s="195"/>
      <c r="DT35" s="196"/>
      <c r="DU35" s="197"/>
      <c r="DV35" s="8">
        <v>0</v>
      </c>
      <c r="DW35" s="195"/>
      <c r="DX35" s="196"/>
      <c r="DY35" s="197"/>
      <c r="DZ35" s="8">
        <v>0</v>
      </c>
      <c r="EA35" s="195"/>
      <c r="EB35" s="196"/>
      <c r="EC35" s="197"/>
      <c r="ED35" s="8">
        <v>0</v>
      </c>
      <c r="EE35" s="195"/>
      <c r="EF35" s="196"/>
      <c r="EG35" s="197"/>
      <c r="EH35" s="8">
        <v>0</v>
      </c>
      <c r="EI35" s="195"/>
      <c r="EJ35" s="196"/>
      <c r="EK35" s="197"/>
      <c r="EL35" s="8">
        <v>0</v>
      </c>
      <c r="EM35" s="195"/>
      <c r="EN35" s="196"/>
      <c r="EO35" s="197"/>
      <c r="EP35" s="8">
        <v>0</v>
      </c>
      <c r="EQ35" s="195"/>
      <c r="ER35" s="196"/>
      <c r="ES35" s="197"/>
      <c r="ET35" s="8">
        <v>0</v>
      </c>
      <c r="EU35" s="195"/>
      <c r="EV35" s="196"/>
      <c r="EW35" s="197"/>
      <c r="EX35" s="11">
        <v>0</v>
      </c>
      <c r="EY35" s="19">
        <f>F35+J35+N35+R35+V35+Z35+AD35+AH35+AL35+AP35+AT35+AX35+BB35+BF35+BJ35+BN35+BR35+BV35+BZ35+CD35+CH35+CL35+CP35+CT35+CX35+DB35+DF35+DJ35+DN35+DR35+DV35+DZ35+ED35+EH35+EL35+EP35+ET35+EX35</f>
        <v>0</v>
      </c>
    </row>
    <row r="36" spans="1:155" x14ac:dyDescent="0.25">
      <c r="A36" s="158">
        <v>625180</v>
      </c>
      <c r="B36" s="157" t="s">
        <v>151</v>
      </c>
      <c r="C36" s="117"/>
      <c r="D36" s="150"/>
      <c r="E36" s="150"/>
      <c r="F36" s="7">
        <v>0</v>
      </c>
      <c r="G36" s="113"/>
      <c r="H36" s="113"/>
      <c r="I36" s="113"/>
      <c r="J36" s="7">
        <v>0</v>
      </c>
      <c r="K36" s="113"/>
      <c r="L36" s="113"/>
      <c r="M36" s="113"/>
      <c r="N36" s="7">
        <v>0</v>
      </c>
      <c r="O36" s="113"/>
      <c r="P36" s="113"/>
      <c r="Q36" s="113"/>
      <c r="R36" s="7">
        <v>0</v>
      </c>
      <c r="S36" s="113"/>
      <c r="T36" s="113"/>
      <c r="U36" s="113"/>
      <c r="V36" s="7">
        <v>0</v>
      </c>
      <c r="W36" s="113"/>
      <c r="X36" s="113"/>
      <c r="Y36" s="113"/>
      <c r="Z36" s="7">
        <v>0</v>
      </c>
      <c r="AA36" s="113"/>
      <c r="AB36" s="113"/>
      <c r="AC36" s="113"/>
      <c r="AD36" s="8">
        <v>0</v>
      </c>
      <c r="AE36" s="113"/>
      <c r="AF36" s="113"/>
      <c r="AG36" s="113"/>
      <c r="AH36" s="8">
        <v>0</v>
      </c>
      <c r="AI36" s="113"/>
      <c r="AJ36" s="113"/>
      <c r="AK36" s="113"/>
      <c r="AL36" s="8">
        <v>0</v>
      </c>
      <c r="AM36" s="113"/>
      <c r="AN36" s="113"/>
      <c r="AO36" s="113"/>
      <c r="AP36" s="7">
        <v>0</v>
      </c>
      <c r="AQ36" s="113"/>
      <c r="AR36" s="113"/>
      <c r="AS36" s="113"/>
      <c r="AT36" s="8">
        <v>0</v>
      </c>
      <c r="AU36" s="113"/>
      <c r="AV36" s="113"/>
      <c r="AW36" s="113"/>
      <c r="AX36" s="8">
        <v>0</v>
      </c>
      <c r="AY36" s="113"/>
      <c r="AZ36" s="113"/>
      <c r="BA36" s="113"/>
      <c r="BB36" s="8">
        <v>0</v>
      </c>
      <c r="BC36" s="113"/>
      <c r="BD36" s="113"/>
      <c r="BE36" s="113"/>
      <c r="BF36" s="8">
        <v>0</v>
      </c>
      <c r="BG36" s="113"/>
      <c r="BH36" s="113"/>
      <c r="BI36" s="113"/>
      <c r="BJ36" s="8">
        <v>0</v>
      </c>
      <c r="BK36" s="113"/>
      <c r="BL36" s="113"/>
      <c r="BM36" s="113"/>
      <c r="BN36" s="8">
        <v>0</v>
      </c>
      <c r="BO36" s="113"/>
      <c r="BP36" s="113"/>
      <c r="BQ36" s="113"/>
      <c r="BR36" s="8">
        <v>0</v>
      </c>
      <c r="BS36" s="113"/>
      <c r="BT36" s="113"/>
      <c r="BU36" s="113"/>
      <c r="BV36" s="8">
        <v>0</v>
      </c>
      <c r="BW36" s="113"/>
      <c r="BX36" s="113"/>
      <c r="BY36" s="113"/>
      <c r="BZ36" s="8">
        <v>0</v>
      </c>
      <c r="CA36" s="113"/>
      <c r="CB36" s="113"/>
      <c r="CC36" s="113"/>
      <c r="CD36" s="8">
        <v>0</v>
      </c>
      <c r="CE36" s="113"/>
      <c r="CF36" s="113"/>
      <c r="CG36" s="113"/>
      <c r="CH36" s="8">
        <v>0</v>
      </c>
      <c r="CI36" s="113"/>
      <c r="CJ36" s="113"/>
      <c r="CK36" s="113"/>
      <c r="CL36" s="8">
        <v>0</v>
      </c>
      <c r="CM36" s="113"/>
      <c r="CN36" s="113"/>
      <c r="CO36" s="113"/>
      <c r="CP36" s="8">
        <v>0</v>
      </c>
      <c r="CQ36" s="113"/>
      <c r="CR36" s="113"/>
      <c r="CS36" s="113"/>
      <c r="CT36" s="8">
        <v>0</v>
      </c>
      <c r="CU36" s="113"/>
      <c r="CV36" s="113"/>
      <c r="CW36" s="113"/>
      <c r="CX36" s="8">
        <v>0</v>
      </c>
      <c r="CY36" s="113"/>
      <c r="CZ36" s="113"/>
      <c r="DA36" s="113"/>
      <c r="DB36" s="8">
        <v>0</v>
      </c>
      <c r="DC36" s="113"/>
      <c r="DD36" s="113"/>
      <c r="DE36" s="113"/>
      <c r="DF36" s="8">
        <v>0</v>
      </c>
      <c r="DG36" s="113"/>
      <c r="DH36" s="113"/>
      <c r="DI36" s="113"/>
      <c r="DJ36" s="8">
        <v>0</v>
      </c>
      <c r="DK36" s="113"/>
      <c r="DL36" s="113"/>
      <c r="DM36" s="113"/>
      <c r="DN36" s="8">
        <v>0</v>
      </c>
      <c r="DO36" s="113"/>
      <c r="DP36" s="113"/>
      <c r="DQ36" s="113"/>
      <c r="DR36" s="8">
        <v>0</v>
      </c>
      <c r="DS36" s="113"/>
      <c r="DT36" s="113"/>
      <c r="DU36" s="113"/>
      <c r="DV36" s="8">
        <v>0</v>
      </c>
      <c r="DW36" s="113"/>
      <c r="DX36" s="113"/>
      <c r="DY36" s="113"/>
      <c r="DZ36" s="8">
        <v>0</v>
      </c>
      <c r="EA36" s="113"/>
      <c r="EB36" s="113"/>
      <c r="EC36" s="113"/>
      <c r="ED36" s="8">
        <v>0</v>
      </c>
      <c r="EE36" s="113"/>
      <c r="EF36" s="113"/>
      <c r="EG36" s="113"/>
      <c r="EH36" s="8">
        <v>0</v>
      </c>
      <c r="EI36" s="113"/>
      <c r="EJ36" s="113"/>
      <c r="EK36" s="113"/>
      <c r="EL36" s="8">
        <v>0</v>
      </c>
      <c r="EM36" s="113"/>
      <c r="EN36" s="113"/>
      <c r="EO36" s="113"/>
      <c r="EP36" s="8">
        <v>0</v>
      </c>
      <c r="EQ36" s="113"/>
      <c r="ER36" s="113"/>
      <c r="ES36" s="113"/>
      <c r="ET36" s="8">
        <v>0</v>
      </c>
      <c r="EU36" s="113"/>
      <c r="EV36" s="113"/>
      <c r="EW36" s="113"/>
      <c r="EX36" s="11">
        <v>0</v>
      </c>
      <c r="EY36" s="19">
        <f t="shared" ref="EY36:EY46" si="2">F36+J36+N36+R36+V36+Z36+AD36+AH36+AL36+AP36+AT36+AX36+BB36+BF36+BJ36+BN36+BR36+BV36+BZ36+CD36+CH36+CL36+CP36+CT36+CX36+DB36+DF36+DJ36+DN36+DR36+DV36+DZ36+ED36+EH36+EL36+EP36+ET36+EX36</f>
        <v>0</v>
      </c>
    </row>
    <row r="37" spans="1:155" x14ac:dyDescent="0.25">
      <c r="A37" s="158">
        <v>625181</v>
      </c>
      <c r="B37" s="157" t="s">
        <v>151</v>
      </c>
      <c r="C37" s="151"/>
      <c r="D37" s="150"/>
      <c r="E37" s="150"/>
      <c r="F37" s="7">
        <v>0</v>
      </c>
      <c r="G37" s="113"/>
      <c r="H37" s="113"/>
      <c r="I37" s="113"/>
      <c r="J37" s="7">
        <v>0</v>
      </c>
      <c r="K37" s="113"/>
      <c r="L37" s="113"/>
      <c r="M37" s="113"/>
      <c r="N37" s="7">
        <v>0</v>
      </c>
      <c r="O37" s="113"/>
      <c r="P37" s="113"/>
      <c r="Q37" s="113"/>
      <c r="R37" s="7">
        <v>0</v>
      </c>
      <c r="S37" s="113"/>
      <c r="T37" s="113"/>
      <c r="U37" s="113"/>
      <c r="V37" s="7">
        <v>0</v>
      </c>
      <c r="W37" s="113"/>
      <c r="X37" s="113"/>
      <c r="Y37" s="113"/>
      <c r="Z37" s="7">
        <v>0</v>
      </c>
      <c r="AA37" s="113"/>
      <c r="AB37" s="113"/>
      <c r="AC37" s="113"/>
      <c r="AD37" s="8">
        <v>0</v>
      </c>
      <c r="AE37" s="113"/>
      <c r="AF37" s="113"/>
      <c r="AG37" s="113"/>
      <c r="AH37" s="8">
        <v>0</v>
      </c>
      <c r="AI37" s="113"/>
      <c r="AJ37" s="113"/>
      <c r="AK37" s="113"/>
      <c r="AL37" s="8">
        <v>0</v>
      </c>
      <c r="AM37" s="113"/>
      <c r="AN37" s="113"/>
      <c r="AO37" s="113"/>
      <c r="AP37" s="7">
        <v>0</v>
      </c>
      <c r="AQ37" s="113"/>
      <c r="AR37" s="113"/>
      <c r="AS37" s="113"/>
      <c r="AT37" s="8">
        <v>0</v>
      </c>
      <c r="AU37" s="113"/>
      <c r="AV37" s="113"/>
      <c r="AW37" s="113"/>
      <c r="AX37" s="8">
        <v>0</v>
      </c>
      <c r="AY37" s="113"/>
      <c r="AZ37" s="113"/>
      <c r="BA37" s="113"/>
      <c r="BB37" s="8">
        <v>0</v>
      </c>
      <c r="BC37" s="113"/>
      <c r="BD37" s="113"/>
      <c r="BE37" s="113"/>
      <c r="BF37" s="8">
        <v>0</v>
      </c>
      <c r="BG37" s="113"/>
      <c r="BH37" s="113"/>
      <c r="BI37" s="113"/>
      <c r="BJ37" s="8">
        <v>0</v>
      </c>
      <c r="BK37" s="113"/>
      <c r="BL37" s="113"/>
      <c r="BM37" s="113"/>
      <c r="BN37" s="8">
        <v>0</v>
      </c>
      <c r="BO37" s="113"/>
      <c r="BP37" s="113"/>
      <c r="BQ37" s="113"/>
      <c r="BR37" s="8">
        <v>0</v>
      </c>
      <c r="BS37" s="113"/>
      <c r="BT37" s="113"/>
      <c r="BU37" s="113"/>
      <c r="BV37" s="8">
        <v>0</v>
      </c>
      <c r="BW37" s="113"/>
      <c r="BX37" s="113"/>
      <c r="BY37" s="113"/>
      <c r="BZ37" s="8">
        <v>0</v>
      </c>
      <c r="CA37" s="113"/>
      <c r="CB37" s="113"/>
      <c r="CC37" s="113"/>
      <c r="CD37" s="8">
        <v>0</v>
      </c>
      <c r="CE37" s="113"/>
      <c r="CF37" s="113"/>
      <c r="CG37" s="113"/>
      <c r="CH37" s="8">
        <v>0</v>
      </c>
      <c r="CI37" s="113"/>
      <c r="CJ37" s="113"/>
      <c r="CK37" s="113"/>
      <c r="CL37" s="8">
        <v>0</v>
      </c>
      <c r="CM37" s="113"/>
      <c r="CN37" s="113"/>
      <c r="CO37" s="113"/>
      <c r="CP37" s="8">
        <v>0</v>
      </c>
      <c r="CQ37" s="113"/>
      <c r="CR37" s="113"/>
      <c r="CS37" s="113"/>
      <c r="CT37" s="8">
        <v>0</v>
      </c>
      <c r="CU37" s="113"/>
      <c r="CV37" s="113"/>
      <c r="CW37" s="113"/>
      <c r="CX37" s="8">
        <v>0</v>
      </c>
      <c r="CY37" s="113"/>
      <c r="CZ37" s="113"/>
      <c r="DA37" s="113"/>
      <c r="DB37" s="8">
        <v>0</v>
      </c>
      <c r="DC37" s="113"/>
      <c r="DD37" s="113"/>
      <c r="DE37" s="113"/>
      <c r="DF37" s="8">
        <v>0</v>
      </c>
      <c r="DG37" s="113"/>
      <c r="DH37" s="113"/>
      <c r="DI37" s="113"/>
      <c r="DJ37" s="8">
        <v>0</v>
      </c>
      <c r="DK37" s="113"/>
      <c r="DL37" s="113"/>
      <c r="DM37" s="113"/>
      <c r="DN37" s="8">
        <v>0</v>
      </c>
      <c r="DO37" s="113"/>
      <c r="DP37" s="113"/>
      <c r="DQ37" s="113"/>
      <c r="DR37" s="8">
        <v>0</v>
      </c>
      <c r="DS37" s="113"/>
      <c r="DT37" s="113"/>
      <c r="DU37" s="113"/>
      <c r="DV37" s="8">
        <v>0</v>
      </c>
      <c r="DW37" s="113"/>
      <c r="DX37" s="113"/>
      <c r="DY37" s="113"/>
      <c r="DZ37" s="8">
        <v>0</v>
      </c>
      <c r="EA37" s="113"/>
      <c r="EB37" s="113"/>
      <c r="EC37" s="113"/>
      <c r="ED37" s="8">
        <v>0</v>
      </c>
      <c r="EE37" s="113"/>
      <c r="EF37" s="113"/>
      <c r="EG37" s="113"/>
      <c r="EH37" s="8">
        <v>0</v>
      </c>
      <c r="EI37" s="113"/>
      <c r="EJ37" s="113"/>
      <c r="EK37" s="113"/>
      <c r="EL37" s="8">
        <v>0</v>
      </c>
      <c r="EM37" s="113"/>
      <c r="EN37" s="113"/>
      <c r="EO37" s="113"/>
      <c r="EP37" s="8">
        <v>0</v>
      </c>
      <c r="EQ37" s="113"/>
      <c r="ER37" s="113"/>
      <c r="ES37" s="113"/>
      <c r="ET37" s="8">
        <v>0</v>
      </c>
      <c r="EU37" s="113"/>
      <c r="EV37" s="113"/>
      <c r="EW37" s="113"/>
      <c r="EX37" s="11">
        <v>0</v>
      </c>
      <c r="EY37" s="19">
        <f t="shared" si="2"/>
        <v>0</v>
      </c>
    </row>
    <row r="38" spans="1:155" x14ac:dyDescent="0.25">
      <c r="A38" s="158">
        <v>625182</v>
      </c>
      <c r="B38" s="157" t="s">
        <v>151</v>
      </c>
      <c r="C38" s="117"/>
      <c r="D38" s="150"/>
      <c r="E38" s="150"/>
      <c r="F38" s="7">
        <v>0</v>
      </c>
      <c r="G38" s="113"/>
      <c r="H38" s="113"/>
      <c r="I38" s="113"/>
      <c r="J38" s="7">
        <v>0</v>
      </c>
      <c r="K38" s="113"/>
      <c r="L38" s="113"/>
      <c r="M38" s="113"/>
      <c r="N38" s="7">
        <v>0</v>
      </c>
      <c r="O38" s="113"/>
      <c r="P38" s="113"/>
      <c r="Q38" s="113"/>
      <c r="R38" s="7">
        <v>0</v>
      </c>
      <c r="S38" s="113"/>
      <c r="T38" s="113"/>
      <c r="U38" s="113"/>
      <c r="V38" s="7">
        <v>0</v>
      </c>
      <c r="W38" s="113"/>
      <c r="X38" s="113"/>
      <c r="Y38" s="113"/>
      <c r="Z38" s="7">
        <v>0</v>
      </c>
      <c r="AA38" s="113"/>
      <c r="AB38" s="113"/>
      <c r="AC38" s="113"/>
      <c r="AD38" s="8">
        <v>0</v>
      </c>
      <c r="AE38" s="113"/>
      <c r="AF38" s="113"/>
      <c r="AG38" s="113"/>
      <c r="AH38" s="8">
        <v>0</v>
      </c>
      <c r="AI38" s="113"/>
      <c r="AJ38" s="113"/>
      <c r="AK38" s="113"/>
      <c r="AL38" s="8">
        <v>0</v>
      </c>
      <c r="AM38" s="113"/>
      <c r="AN38" s="113"/>
      <c r="AO38" s="113"/>
      <c r="AP38" s="7">
        <v>0</v>
      </c>
      <c r="AQ38" s="113"/>
      <c r="AR38" s="113"/>
      <c r="AS38" s="113"/>
      <c r="AT38" s="8">
        <v>0</v>
      </c>
      <c r="AU38" s="113"/>
      <c r="AV38" s="113"/>
      <c r="AW38" s="113"/>
      <c r="AX38" s="8">
        <v>0</v>
      </c>
      <c r="AY38" s="113"/>
      <c r="AZ38" s="113"/>
      <c r="BA38" s="113"/>
      <c r="BB38" s="8">
        <v>0</v>
      </c>
      <c r="BC38" s="113"/>
      <c r="BD38" s="113"/>
      <c r="BE38" s="113"/>
      <c r="BF38" s="8">
        <v>0</v>
      </c>
      <c r="BG38" s="113"/>
      <c r="BH38" s="113"/>
      <c r="BI38" s="113"/>
      <c r="BJ38" s="8">
        <v>0</v>
      </c>
      <c r="BK38" s="113"/>
      <c r="BL38" s="113"/>
      <c r="BM38" s="113"/>
      <c r="BN38" s="8">
        <v>0</v>
      </c>
      <c r="BO38" s="113"/>
      <c r="BP38" s="113"/>
      <c r="BQ38" s="113"/>
      <c r="BR38" s="8">
        <v>0</v>
      </c>
      <c r="BS38" s="113"/>
      <c r="BT38" s="113"/>
      <c r="BU38" s="113"/>
      <c r="BV38" s="8">
        <v>0</v>
      </c>
      <c r="BW38" s="113"/>
      <c r="BX38" s="113"/>
      <c r="BY38" s="113"/>
      <c r="BZ38" s="8">
        <v>0</v>
      </c>
      <c r="CA38" s="113"/>
      <c r="CB38" s="113"/>
      <c r="CC38" s="113"/>
      <c r="CD38" s="8">
        <v>0</v>
      </c>
      <c r="CE38" s="113"/>
      <c r="CF38" s="113"/>
      <c r="CG38" s="113"/>
      <c r="CH38" s="8">
        <v>0</v>
      </c>
      <c r="CI38" s="113"/>
      <c r="CJ38" s="113"/>
      <c r="CK38" s="113"/>
      <c r="CL38" s="8">
        <v>0</v>
      </c>
      <c r="CM38" s="113"/>
      <c r="CN38" s="113"/>
      <c r="CO38" s="113"/>
      <c r="CP38" s="8">
        <v>0</v>
      </c>
      <c r="CQ38" s="113"/>
      <c r="CR38" s="113"/>
      <c r="CS38" s="113"/>
      <c r="CT38" s="8">
        <v>0</v>
      </c>
      <c r="CU38" s="113"/>
      <c r="CV38" s="113"/>
      <c r="CW38" s="113"/>
      <c r="CX38" s="8">
        <v>0</v>
      </c>
      <c r="CY38" s="113"/>
      <c r="CZ38" s="113"/>
      <c r="DA38" s="113"/>
      <c r="DB38" s="8">
        <v>0</v>
      </c>
      <c r="DC38" s="113"/>
      <c r="DD38" s="113"/>
      <c r="DE38" s="113"/>
      <c r="DF38" s="8">
        <v>0</v>
      </c>
      <c r="DG38" s="113"/>
      <c r="DH38" s="113"/>
      <c r="DI38" s="113"/>
      <c r="DJ38" s="8">
        <v>0</v>
      </c>
      <c r="DK38" s="113"/>
      <c r="DL38" s="113"/>
      <c r="DM38" s="113"/>
      <c r="DN38" s="8">
        <v>0</v>
      </c>
      <c r="DO38" s="113"/>
      <c r="DP38" s="113"/>
      <c r="DQ38" s="113"/>
      <c r="DR38" s="8">
        <v>0</v>
      </c>
      <c r="DS38" s="113"/>
      <c r="DT38" s="113"/>
      <c r="DU38" s="113"/>
      <c r="DV38" s="8">
        <v>0</v>
      </c>
      <c r="DW38" s="113"/>
      <c r="DX38" s="113"/>
      <c r="DY38" s="113"/>
      <c r="DZ38" s="8">
        <v>0</v>
      </c>
      <c r="EA38" s="113"/>
      <c r="EB38" s="113"/>
      <c r="EC38" s="113"/>
      <c r="ED38" s="8">
        <v>0</v>
      </c>
      <c r="EE38" s="113"/>
      <c r="EF38" s="113"/>
      <c r="EG38" s="113"/>
      <c r="EH38" s="8">
        <v>0</v>
      </c>
      <c r="EI38" s="113"/>
      <c r="EJ38" s="113"/>
      <c r="EK38" s="113"/>
      <c r="EL38" s="8">
        <v>0</v>
      </c>
      <c r="EM38" s="113"/>
      <c r="EN38" s="113"/>
      <c r="EO38" s="113"/>
      <c r="EP38" s="8">
        <v>0</v>
      </c>
      <c r="EQ38" s="113"/>
      <c r="ER38" s="113"/>
      <c r="ES38" s="113"/>
      <c r="ET38" s="8">
        <v>0</v>
      </c>
      <c r="EU38" s="113"/>
      <c r="EV38" s="113"/>
      <c r="EW38" s="113"/>
      <c r="EX38" s="11">
        <v>0</v>
      </c>
      <c r="EY38" s="19">
        <f t="shared" si="2"/>
        <v>0</v>
      </c>
    </row>
    <row r="39" spans="1:155" x14ac:dyDescent="0.25">
      <c r="A39" s="158">
        <v>625183</v>
      </c>
      <c r="B39" s="157" t="s">
        <v>151</v>
      </c>
      <c r="C39" s="117"/>
      <c r="D39" s="150"/>
      <c r="E39" s="150"/>
      <c r="F39" s="7">
        <v>0</v>
      </c>
      <c r="G39" s="113"/>
      <c r="H39" s="113"/>
      <c r="I39" s="113"/>
      <c r="J39" s="7">
        <v>0</v>
      </c>
      <c r="K39" s="113"/>
      <c r="L39" s="113"/>
      <c r="M39" s="113"/>
      <c r="N39" s="7">
        <v>0</v>
      </c>
      <c r="O39" s="113"/>
      <c r="P39" s="113"/>
      <c r="Q39" s="113"/>
      <c r="R39" s="7">
        <v>0</v>
      </c>
      <c r="S39" s="113"/>
      <c r="T39" s="113"/>
      <c r="U39" s="113"/>
      <c r="V39" s="7">
        <v>0</v>
      </c>
      <c r="W39" s="113"/>
      <c r="X39" s="113"/>
      <c r="Y39" s="113"/>
      <c r="Z39" s="7">
        <v>0</v>
      </c>
      <c r="AA39" s="113"/>
      <c r="AB39" s="113"/>
      <c r="AC39" s="113"/>
      <c r="AD39" s="8">
        <v>0</v>
      </c>
      <c r="AE39" s="113"/>
      <c r="AF39" s="113"/>
      <c r="AG39" s="113"/>
      <c r="AH39" s="8">
        <v>0</v>
      </c>
      <c r="AI39" s="113"/>
      <c r="AJ39" s="113"/>
      <c r="AK39" s="113"/>
      <c r="AL39" s="8">
        <v>0</v>
      </c>
      <c r="AM39" s="113"/>
      <c r="AN39" s="113"/>
      <c r="AO39" s="113"/>
      <c r="AP39" s="7">
        <v>0</v>
      </c>
      <c r="AQ39" s="113"/>
      <c r="AR39" s="113"/>
      <c r="AS39" s="113"/>
      <c r="AT39" s="8">
        <v>0</v>
      </c>
      <c r="AU39" s="113"/>
      <c r="AV39" s="113"/>
      <c r="AW39" s="113"/>
      <c r="AX39" s="8">
        <v>0</v>
      </c>
      <c r="AY39" s="113"/>
      <c r="AZ39" s="113"/>
      <c r="BA39" s="113"/>
      <c r="BB39" s="8">
        <v>0</v>
      </c>
      <c r="BC39" s="113"/>
      <c r="BD39" s="113"/>
      <c r="BE39" s="113"/>
      <c r="BF39" s="8">
        <v>0</v>
      </c>
      <c r="BG39" s="113"/>
      <c r="BH39" s="113"/>
      <c r="BI39" s="113"/>
      <c r="BJ39" s="8">
        <v>0</v>
      </c>
      <c r="BK39" s="113"/>
      <c r="BL39" s="113"/>
      <c r="BM39" s="113"/>
      <c r="BN39" s="8">
        <v>0</v>
      </c>
      <c r="BO39" s="113"/>
      <c r="BP39" s="113"/>
      <c r="BQ39" s="113"/>
      <c r="BR39" s="8">
        <v>0</v>
      </c>
      <c r="BS39" s="113"/>
      <c r="BT39" s="113"/>
      <c r="BU39" s="113"/>
      <c r="BV39" s="8">
        <v>0</v>
      </c>
      <c r="BW39" s="113"/>
      <c r="BX39" s="113"/>
      <c r="BY39" s="113"/>
      <c r="BZ39" s="8">
        <v>0</v>
      </c>
      <c r="CA39" s="113"/>
      <c r="CB39" s="113"/>
      <c r="CC39" s="113"/>
      <c r="CD39" s="8">
        <v>0</v>
      </c>
      <c r="CE39" s="113"/>
      <c r="CF39" s="113"/>
      <c r="CG39" s="113"/>
      <c r="CH39" s="8">
        <v>0</v>
      </c>
      <c r="CI39" s="113"/>
      <c r="CJ39" s="113"/>
      <c r="CK39" s="113"/>
      <c r="CL39" s="8">
        <v>0</v>
      </c>
      <c r="CM39" s="113"/>
      <c r="CN39" s="113"/>
      <c r="CO39" s="113"/>
      <c r="CP39" s="8">
        <v>0</v>
      </c>
      <c r="CQ39" s="113"/>
      <c r="CR39" s="113"/>
      <c r="CS39" s="113"/>
      <c r="CT39" s="8">
        <v>0</v>
      </c>
      <c r="CU39" s="113"/>
      <c r="CV39" s="113"/>
      <c r="CW39" s="113"/>
      <c r="CX39" s="8">
        <v>0</v>
      </c>
      <c r="CY39" s="113"/>
      <c r="CZ39" s="113"/>
      <c r="DA39" s="113"/>
      <c r="DB39" s="8">
        <v>0</v>
      </c>
      <c r="DC39" s="113"/>
      <c r="DD39" s="113"/>
      <c r="DE39" s="113"/>
      <c r="DF39" s="8">
        <v>0</v>
      </c>
      <c r="DG39" s="113"/>
      <c r="DH39" s="113"/>
      <c r="DI39" s="113"/>
      <c r="DJ39" s="8">
        <v>0</v>
      </c>
      <c r="DK39" s="113"/>
      <c r="DL39" s="113"/>
      <c r="DM39" s="113"/>
      <c r="DN39" s="8">
        <v>0</v>
      </c>
      <c r="DO39" s="113"/>
      <c r="DP39" s="113"/>
      <c r="DQ39" s="113"/>
      <c r="DR39" s="8">
        <v>0</v>
      </c>
      <c r="DS39" s="113"/>
      <c r="DT39" s="113"/>
      <c r="DU39" s="113"/>
      <c r="DV39" s="8">
        <v>0</v>
      </c>
      <c r="DW39" s="113"/>
      <c r="DX39" s="113"/>
      <c r="DY39" s="113"/>
      <c r="DZ39" s="8">
        <v>0</v>
      </c>
      <c r="EA39" s="113"/>
      <c r="EB39" s="113"/>
      <c r="EC39" s="113"/>
      <c r="ED39" s="8">
        <v>0</v>
      </c>
      <c r="EE39" s="113"/>
      <c r="EF39" s="113"/>
      <c r="EG39" s="113"/>
      <c r="EH39" s="8">
        <v>0</v>
      </c>
      <c r="EI39" s="113"/>
      <c r="EJ39" s="113"/>
      <c r="EK39" s="113"/>
      <c r="EL39" s="8">
        <v>0</v>
      </c>
      <c r="EM39" s="113"/>
      <c r="EN39" s="113"/>
      <c r="EO39" s="113"/>
      <c r="EP39" s="8">
        <v>0</v>
      </c>
      <c r="EQ39" s="113"/>
      <c r="ER39" s="113"/>
      <c r="ES39" s="113"/>
      <c r="ET39" s="8">
        <v>0</v>
      </c>
      <c r="EU39" s="113"/>
      <c r="EV39" s="113"/>
      <c r="EW39" s="113"/>
      <c r="EX39" s="11">
        <v>0</v>
      </c>
      <c r="EY39" s="19">
        <f t="shared" si="2"/>
        <v>0</v>
      </c>
    </row>
    <row r="40" spans="1:155" x14ac:dyDescent="0.25">
      <c r="A40" s="25">
        <v>625700</v>
      </c>
      <c r="B40" s="25" t="s">
        <v>11</v>
      </c>
      <c r="C40" s="117"/>
      <c r="D40" s="150"/>
      <c r="E40" s="150"/>
      <c r="F40" s="7">
        <v>0</v>
      </c>
      <c r="G40" s="113"/>
      <c r="H40" s="113"/>
      <c r="I40" s="113"/>
      <c r="J40" s="7">
        <v>0</v>
      </c>
      <c r="K40" s="113"/>
      <c r="L40" s="113"/>
      <c r="M40" s="113"/>
      <c r="N40" s="7">
        <v>0</v>
      </c>
      <c r="O40" s="113"/>
      <c r="P40" s="113"/>
      <c r="Q40" s="113"/>
      <c r="R40" s="7">
        <v>0</v>
      </c>
      <c r="S40" s="113"/>
      <c r="T40" s="113"/>
      <c r="U40" s="113"/>
      <c r="V40" s="7">
        <v>0</v>
      </c>
      <c r="W40" s="113"/>
      <c r="X40" s="113"/>
      <c r="Y40" s="113"/>
      <c r="Z40" s="7">
        <v>0</v>
      </c>
      <c r="AA40" s="113"/>
      <c r="AB40" s="113"/>
      <c r="AC40" s="113"/>
      <c r="AD40" s="8">
        <v>0</v>
      </c>
      <c r="AE40" s="113"/>
      <c r="AF40" s="113"/>
      <c r="AG40" s="113"/>
      <c r="AH40" s="8">
        <v>0</v>
      </c>
      <c r="AI40" s="113"/>
      <c r="AJ40" s="113"/>
      <c r="AK40" s="113"/>
      <c r="AL40" s="8">
        <v>0</v>
      </c>
      <c r="AM40" s="113"/>
      <c r="AN40" s="113"/>
      <c r="AO40" s="113"/>
      <c r="AP40" s="7">
        <v>0</v>
      </c>
      <c r="AQ40" s="113"/>
      <c r="AR40" s="113"/>
      <c r="AS40" s="113"/>
      <c r="AT40" s="8">
        <v>0</v>
      </c>
      <c r="AU40" s="113"/>
      <c r="AV40" s="113"/>
      <c r="AW40" s="113"/>
      <c r="AX40" s="8">
        <v>0</v>
      </c>
      <c r="AY40" s="113"/>
      <c r="AZ40" s="113"/>
      <c r="BA40" s="113"/>
      <c r="BB40" s="8">
        <v>0</v>
      </c>
      <c r="BC40" s="113"/>
      <c r="BD40" s="113"/>
      <c r="BE40" s="113"/>
      <c r="BF40" s="8">
        <v>0</v>
      </c>
      <c r="BG40" s="113"/>
      <c r="BH40" s="113"/>
      <c r="BI40" s="113"/>
      <c r="BJ40" s="8">
        <v>0</v>
      </c>
      <c r="BK40" s="113"/>
      <c r="BL40" s="113"/>
      <c r="BM40" s="113"/>
      <c r="BN40" s="8">
        <v>0</v>
      </c>
      <c r="BO40" s="113"/>
      <c r="BP40" s="113"/>
      <c r="BQ40" s="113"/>
      <c r="BR40" s="8">
        <v>0</v>
      </c>
      <c r="BS40" s="113"/>
      <c r="BT40" s="113"/>
      <c r="BU40" s="113"/>
      <c r="BV40" s="8">
        <v>0</v>
      </c>
      <c r="BW40" s="113"/>
      <c r="BX40" s="113"/>
      <c r="BY40" s="113"/>
      <c r="BZ40" s="8">
        <v>0</v>
      </c>
      <c r="CA40" s="113"/>
      <c r="CB40" s="113"/>
      <c r="CC40" s="113"/>
      <c r="CD40" s="8">
        <v>0</v>
      </c>
      <c r="CE40" s="113"/>
      <c r="CF40" s="113"/>
      <c r="CG40" s="113"/>
      <c r="CH40" s="8">
        <v>0</v>
      </c>
      <c r="CI40" s="113"/>
      <c r="CJ40" s="113"/>
      <c r="CK40" s="113"/>
      <c r="CL40" s="8">
        <v>0</v>
      </c>
      <c r="CM40" s="113"/>
      <c r="CN40" s="113"/>
      <c r="CO40" s="113"/>
      <c r="CP40" s="8">
        <v>0</v>
      </c>
      <c r="CQ40" s="113"/>
      <c r="CR40" s="113"/>
      <c r="CS40" s="113"/>
      <c r="CT40" s="8">
        <v>0</v>
      </c>
      <c r="CU40" s="113"/>
      <c r="CV40" s="113"/>
      <c r="CW40" s="113"/>
      <c r="CX40" s="8">
        <v>0</v>
      </c>
      <c r="CY40" s="113"/>
      <c r="CZ40" s="113"/>
      <c r="DA40" s="113"/>
      <c r="DB40" s="8">
        <v>0</v>
      </c>
      <c r="DC40" s="113"/>
      <c r="DD40" s="113"/>
      <c r="DE40" s="113"/>
      <c r="DF40" s="8">
        <v>0</v>
      </c>
      <c r="DG40" s="113"/>
      <c r="DH40" s="113"/>
      <c r="DI40" s="113"/>
      <c r="DJ40" s="8">
        <v>0</v>
      </c>
      <c r="DK40" s="113"/>
      <c r="DL40" s="113"/>
      <c r="DM40" s="113"/>
      <c r="DN40" s="8">
        <v>0</v>
      </c>
      <c r="DO40" s="113"/>
      <c r="DP40" s="113"/>
      <c r="DQ40" s="113"/>
      <c r="DR40" s="8">
        <v>0</v>
      </c>
      <c r="DS40" s="113"/>
      <c r="DT40" s="113"/>
      <c r="DU40" s="113"/>
      <c r="DV40" s="8">
        <v>0</v>
      </c>
      <c r="DW40" s="113"/>
      <c r="DX40" s="113"/>
      <c r="DY40" s="113"/>
      <c r="DZ40" s="8">
        <v>0</v>
      </c>
      <c r="EA40" s="113"/>
      <c r="EB40" s="113"/>
      <c r="EC40" s="113"/>
      <c r="ED40" s="8">
        <v>0</v>
      </c>
      <c r="EE40" s="113"/>
      <c r="EF40" s="113"/>
      <c r="EG40" s="113"/>
      <c r="EH40" s="8">
        <v>0</v>
      </c>
      <c r="EI40" s="113"/>
      <c r="EJ40" s="113"/>
      <c r="EK40" s="113"/>
      <c r="EL40" s="8">
        <v>0</v>
      </c>
      <c r="EM40" s="113"/>
      <c r="EN40" s="113"/>
      <c r="EO40" s="113"/>
      <c r="EP40" s="8">
        <v>0</v>
      </c>
      <c r="EQ40" s="113"/>
      <c r="ER40" s="113"/>
      <c r="ES40" s="113"/>
      <c r="ET40" s="8">
        <v>0</v>
      </c>
      <c r="EU40" s="113"/>
      <c r="EV40" s="113"/>
      <c r="EW40" s="113"/>
      <c r="EX40" s="11">
        <v>0</v>
      </c>
      <c r="EY40" s="19">
        <f t="shared" si="2"/>
        <v>0</v>
      </c>
    </row>
    <row r="41" spans="1:155" x14ac:dyDescent="0.25">
      <c r="A41">
        <v>626100</v>
      </c>
      <c r="B41" t="s">
        <v>10</v>
      </c>
      <c r="C41" s="117"/>
      <c r="D41" s="150"/>
      <c r="E41" s="150"/>
      <c r="F41" s="7">
        <v>0</v>
      </c>
      <c r="G41" s="113"/>
      <c r="H41" s="113"/>
      <c r="I41" s="113"/>
      <c r="J41" s="7">
        <v>0</v>
      </c>
      <c r="K41" s="113"/>
      <c r="L41" s="113"/>
      <c r="M41" s="113"/>
      <c r="N41" s="7">
        <v>0</v>
      </c>
      <c r="O41" s="113"/>
      <c r="P41" s="113"/>
      <c r="Q41" s="113"/>
      <c r="R41" s="7">
        <v>0</v>
      </c>
      <c r="S41" s="113"/>
      <c r="T41" s="113"/>
      <c r="U41" s="113"/>
      <c r="V41" s="7">
        <v>0</v>
      </c>
      <c r="W41" s="113"/>
      <c r="X41" s="113"/>
      <c r="Y41" s="113"/>
      <c r="Z41" s="7">
        <v>0</v>
      </c>
      <c r="AA41" s="113"/>
      <c r="AB41" s="113"/>
      <c r="AC41" s="113"/>
      <c r="AD41" s="8">
        <v>0</v>
      </c>
      <c r="AE41" s="113"/>
      <c r="AF41" s="113"/>
      <c r="AG41" s="113"/>
      <c r="AH41" s="8">
        <v>0</v>
      </c>
      <c r="AI41" s="113"/>
      <c r="AJ41" s="113"/>
      <c r="AK41" s="113"/>
      <c r="AL41" s="8">
        <v>0</v>
      </c>
      <c r="AM41" s="113"/>
      <c r="AN41" s="113"/>
      <c r="AO41" s="113"/>
      <c r="AP41" s="7">
        <v>0</v>
      </c>
      <c r="AQ41" s="113"/>
      <c r="AR41" s="113"/>
      <c r="AS41" s="113"/>
      <c r="AT41" s="8">
        <v>0</v>
      </c>
      <c r="AU41" s="113"/>
      <c r="AV41" s="113"/>
      <c r="AW41" s="113"/>
      <c r="AX41" s="8">
        <v>0</v>
      </c>
      <c r="AY41" s="113"/>
      <c r="AZ41" s="113"/>
      <c r="BA41" s="113"/>
      <c r="BB41" s="8">
        <v>0</v>
      </c>
      <c r="BC41" s="113"/>
      <c r="BD41" s="113"/>
      <c r="BE41" s="113"/>
      <c r="BF41" s="8">
        <v>0</v>
      </c>
      <c r="BG41" s="113"/>
      <c r="BH41" s="113"/>
      <c r="BI41" s="113"/>
      <c r="BJ41" s="8">
        <v>0</v>
      </c>
      <c r="BK41" s="113"/>
      <c r="BL41" s="113"/>
      <c r="BM41" s="113"/>
      <c r="BN41" s="8">
        <v>0</v>
      </c>
      <c r="BO41" s="113"/>
      <c r="BP41" s="113"/>
      <c r="BQ41" s="113"/>
      <c r="BR41" s="8">
        <v>0</v>
      </c>
      <c r="BS41" s="113"/>
      <c r="BT41" s="113"/>
      <c r="BU41" s="113"/>
      <c r="BV41" s="8">
        <v>0</v>
      </c>
      <c r="BW41" s="113"/>
      <c r="BX41" s="113"/>
      <c r="BY41" s="113"/>
      <c r="BZ41" s="8">
        <v>0</v>
      </c>
      <c r="CA41" s="113"/>
      <c r="CB41" s="113"/>
      <c r="CC41" s="113"/>
      <c r="CD41" s="8">
        <v>0</v>
      </c>
      <c r="CE41" s="113"/>
      <c r="CF41" s="113"/>
      <c r="CG41" s="113"/>
      <c r="CH41" s="8">
        <v>0</v>
      </c>
      <c r="CI41" s="113"/>
      <c r="CJ41" s="113"/>
      <c r="CK41" s="113"/>
      <c r="CL41" s="8">
        <v>0</v>
      </c>
      <c r="CM41" s="113"/>
      <c r="CN41" s="113"/>
      <c r="CO41" s="113"/>
      <c r="CP41" s="8">
        <v>0</v>
      </c>
      <c r="CQ41" s="113"/>
      <c r="CR41" s="113"/>
      <c r="CS41" s="113"/>
      <c r="CT41" s="8">
        <v>0</v>
      </c>
      <c r="CU41" s="113"/>
      <c r="CV41" s="113"/>
      <c r="CW41" s="113"/>
      <c r="CX41" s="8">
        <v>0</v>
      </c>
      <c r="CY41" s="113"/>
      <c r="CZ41" s="113"/>
      <c r="DA41" s="113"/>
      <c r="DB41" s="8">
        <v>0</v>
      </c>
      <c r="DC41" s="113"/>
      <c r="DD41" s="113"/>
      <c r="DE41" s="113"/>
      <c r="DF41" s="8">
        <v>0</v>
      </c>
      <c r="DG41" s="113"/>
      <c r="DH41" s="113"/>
      <c r="DI41" s="113"/>
      <c r="DJ41" s="8">
        <v>0</v>
      </c>
      <c r="DK41" s="113"/>
      <c r="DL41" s="113"/>
      <c r="DM41" s="113"/>
      <c r="DN41" s="8">
        <v>0</v>
      </c>
      <c r="DO41" s="113"/>
      <c r="DP41" s="113"/>
      <c r="DQ41" s="113"/>
      <c r="DR41" s="8">
        <v>0</v>
      </c>
      <c r="DS41" s="113"/>
      <c r="DT41" s="113"/>
      <c r="DU41" s="113"/>
      <c r="DV41" s="8">
        <v>0</v>
      </c>
      <c r="DW41" s="113"/>
      <c r="DX41" s="113"/>
      <c r="DY41" s="113"/>
      <c r="DZ41" s="8">
        <v>0</v>
      </c>
      <c r="EA41" s="113"/>
      <c r="EB41" s="113"/>
      <c r="EC41" s="113"/>
      <c r="ED41" s="8">
        <v>0</v>
      </c>
      <c r="EE41" s="113"/>
      <c r="EF41" s="113"/>
      <c r="EG41" s="113"/>
      <c r="EH41" s="8">
        <v>0</v>
      </c>
      <c r="EI41" s="113"/>
      <c r="EJ41" s="113"/>
      <c r="EK41" s="113"/>
      <c r="EL41" s="8">
        <v>0</v>
      </c>
      <c r="EM41" s="113"/>
      <c r="EN41" s="113"/>
      <c r="EO41" s="113"/>
      <c r="EP41" s="8">
        <v>0</v>
      </c>
      <c r="EQ41" s="113"/>
      <c r="ER41" s="113"/>
      <c r="ES41" s="113"/>
      <c r="ET41" s="8">
        <v>0</v>
      </c>
      <c r="EU41" s="113"/>
      <c r="EV41" s="113"/>
      <c r="EW41" s="113"/>
      <c r="EX41" s="11">
        <v>0</v>
      </c>
      <c r="EY41" s="19">
        <f t="shared" si="2"/>
        <v>0</v>
      </c>
    </row>
    <row r="42" spans="1:155" x14ac:dyDescent="0.25">
      <c r="A42">
        <v>626200</v>
      </c>
      <c r="B42" t="s">
        <v>5</v>
      </c>
      <c r="C42" s="117"/>
      <c r="D42" s="150"/>
      <c r="E42" s="150"/>
      <c r="F42" s="7">
        <v>0</v>
      </c>
      <c r="G42" s="113"/>
      <c r="H42" s="113"/>
      <c r="I42" s="113"/>
      <c r="J42" s="7">
        <v>0</v>
      </c>
      <c r="K42" s="113"/>
      <c r="L42" s="113"/>
      <c r="M42" s="113"/>
      <c r="N42" s="7">
        <v>0</v>
      </c>
      <c r="O42" s="113"/>
      <c r="P42" s="113"/>
      <c r="Q42" s="113"/>
      <c r="R42" s="7">
        <v>0</v>
      </c>
      <c r="S42" s="113"/>
      <c r="T42" s="113"/>
      <c r="U42" s="113"/>
      <c r="V42" s="7">
        <v>0</v>
      </c>
      <c r="W42" s="113"/>
      <c r="X42" s="113"/>
      <c r="Y42" s="113"/>
      <c r="Z42" s="7">
        <v>0</v>
      </c>
      <c r="AA42" s="113"/>
      <c r="AB42" s="113"/>
      <c r="AC42" s="113"/>
      <c r="AD42" s="8">
        <v>0</v>
      </c>
      <c r="AE42" s="113"/>
      <c r="AF42" s="113"/>
      <c r="AG42" s="113"/>
      <c r="AH42" s="8">
        <v>0</v>
      </c>
      <c r="AI42" s="113"/>
      <c r="AJ42" s="113"/>
      <c r="AK42" s="113"/>
      <c r="AL42" s="8">
        <v>0</v>
      </c>
      <c r="AM42" s="113"/>
      <c r="AN42" s="113"/>
      <c r="AO42" s="113"/>
      <c r="AP42" s="7">
        <v>0</v>
      </c>
      <c r="AQ42" s="113"/>
      <c r="AR42" s="113"/>
      <c r="AS42" s="113"/>
      <c r="AT42" s="8">
        <v>0</v>
      </c>
      <c r="AU42" s="113"/>
      <c r="AV42" s="113"/>
      <c r="AW42" s="113"/>
      <c r="AX42" s="8">
        <v>0</v>
      </c>
      <c r="AY42" s="113"/>
      <c r="AZ42" s="113"/>
      <c r="BA42" s="113"/>
      <c r="BB42" s="8">
        <v>0</v>
      </c>
      <c r="BC42" s="113"/>
      <c r="BD42" s="113"/>
      <c r="BE42" s="113"/>
      <c r="BF42" s="8">
        <v>0</v>
      </c>
      <c r="BG42" s="113"/>
      <c r="BH42" s="113"/>
      <c r="BI42" s="113"/>
      <c r="BJ42" s="8">
        <v>0</v>
      </c>
      <c r="BK42" s="113"/>
      <c r="BL42" s="113"/>
      <c r="BM42" s="113"/>
      <c r="BN42" s="8">
        <v>0</v>
      </c>
      <c r="BO42" s="113"/>
      <c r="BP42" s="113"/>
      <c r="BQ42" s="113"/>
      <c r="BR42" s="8">
        <v>0</v>
      </c>
      <c r="BS42" s="113"/>
      <c r="BT42" s="113"/>
      <c r="BU42" s="113"/>
      <c r="BV42" s="8">
        <v>0</v>
      </c>
      <c r="BW42" s="113"/>
      <c r="BX42" s="113"/>
      <c r="BY42" s="113"/>
      <c r="BZ42" s="8">
        <v>0</v>
      </c>
      <c r="CA42" s="113"/>
      <c r="CB42" s="113"/>
      <c r="CC42" s="113"/>
      <c r="CD42" s="8">
        <v>0</v>
      </c>
      <c r="CE42" s="113"/>
      <c r="CF42" s="113"/>
      <c r="CG42" s="113"/>
      <c r="CH42" s="8">
        <v>0</v>
      </c>
      <c r="CI42" s="113"/>
      <c r="CJ42" s="113"/>
      <c r="CK42" s="113"/>
      <c r="CL42" s="8">
        <v>0</v>
      </c>
      <c r="CM42" s="113"/>
      <c r="CN42" s="113"/>
      <c r="CO42" s="113"/>
      <c r="CP42" s="8">
        <v>0</v>
      </c>
      <c r="CQ42" s="113"/>
      <c r="CR42" s="113"/>
      <c r="CS42" s="113"/>
      <c r="CT42" s="8">
        <v>0</v>
      </c>
      <c r="CU42" s="113"/>
      <c r="CV42" s="113"/>
      <c r="CW42" s="113"/>
      <c r="CX42" s="8">
        <v>0</v>
      </c>
      <c r="CY42" s="113"/>
      <c r="CZ42" s="113"/>
      <c r="DA42" s="113"/>
      <c r="DB42" s="8">
        <v>0</v>
      </c>
      <c r="DC42" s="113"/>
      <c r="DD42" s="113"/>
      <c r="DE42" s="113"/>
      <c r="DF42" s="8">
        <v>0</v>
      </c>
      <c r="DG42" s="113"/>
      <c r="DH42" s="113"/>
      <c r="DI42" s="113"/>
      <c r="DJ42" s="8">
        <v>0</v>
      </c>
      <c r="DK42" s="113"/>
      <c r="DL42" s="113"/>
      <c r="DM42" s="113"/>
      <c r="DN42" s="8">
        <v>0</v>
      </c>
      <c r="DO42" s="113"/>
      <c r="DP42" s="113"/>
      <c r="DQ42" s="113"/>
      <c r="DR42" s="8">
        <v>0</v>
      </c>
      <c r="DS42" s="113"/>
      <c r="DT42" s="113"/>
      <c r="DU42" s="113"/>
      <c r="DV42" s="8">
        <v>0</v>
      </c>
      <c r="DW42" s="113"/>
      <c r="DX42" s="113"/>
      <c r="DY42" s="113"/>
      <c r="DZ42" s="8">
        <v>0</v>
      </c>
      <c r="EA42" s="113"/>
      <c r="EB42" s="113"/>
      <c r="EC42" s="113"/>
      <c r="ED42" s="8">
        <v>0</v>
      </c>
      <c r="EE42" s="113"/>
      <c r="EF42" s="113"/>
      <c r="EG42" s="113"/>
      <c r="EH42" s="8">
        <v>0</v>
      </c>
      <c r="EI42" s="113"/>
      <c r="EJ42" s="113"/>
      <c r="EK42" s="113"/>
      <c r="EL42" s="8">
        <v>0</v>
      </c>
      <c r="EM42" s="113"/>
      <c r="EN42" s="113"/>
      <c r="EO42" s="113"/>
      <c r="EP42" s="8">
        <v>0</v>
      </c>
      <c r="EQ42" s="113"/>
      <c r="ER42" s="113"/>
      <c r="ES42" s="113"/>
      <c r="ET42" s="8">
        <v>0</v>
      </c>
      <c r="EU42" s="113"/>
      <c r="EV42" s="113"/>
      <c r="EW42" s="113"/>
      <c r="EX42" s="11">
        <v>0</v>
      </c>
      <c r="EY42" s="19">
        <f t="shared" si="2"/>
        <v>0</v>
      </c>
    </row>
    <row r="43" spans="1:155" x14ac:dyDescent="0.25">
      <c r="A43">
        <v>627000</v>
      </c>
      <c r="B43" t="s">
        <v>18</v>
      </c>
      <c r="C43" s="117" t="s">
        <v>281</v>
      </c>
      <c r="D43" s="150"/>
      <c r="E43" s="150"/>
      <c r="F43" s="7">
        <v>12</v>
      </c>
      <c r="G43" s="113"/>
      <c r="H43" s="113"/>
      <c r="I43" s="113"/>
      <c r="J43" s="7">
        <v>0</v>
      </c>
      <c r="K43" s="113"/>
      <c r="L43" s="113"/>
      <c r="M43" s="113"/>
      <c r="N43" s="7">
        <v>0</v>
      </c>
      <c r="O43" s="113"/>
      <c r="P43" s="113"/>
      <c r="Q43" s="113"/>
      <c r="R43" s="7">
        <v>0</v>
      </c>
      <c r="S43" s="113"/>
      <c r="T43" s="113"/>
      <c r="U43" s="113"/>
      <c r="V43" s="7">
        <v>0</v>
      </c>
      <c r="W43" s="113"/>
      <c r="X43" s="113"/>
      <c r="Y43" s="113"/>
      <c r="Z43" s="7">
        <v>0</v>
      </c>
      <c r="AA43" s="113"/>
      <c r="AB43" s="113"/>
      <c r="AC43" s="113"/>
      <c r="AD43" s="7">
        <v>0</v>
      </c>
      <c r="AE43" s="113"/>
      <c r="AF43" s="113"/>
      <c r="AG43" s="113"/>
      <c r="AH43" s="7">
        <v>0</v>
      </c>
      <c r="AI43" s="113"/>
      <c r="AJ43" s="113"/>
      <c r="AK43" s="113"/>
      <c r="AL43" s="7">
        <v>0</v>
      </c>
      <c r="AM43" s="113"/>
      <c r="AN43" s="113"/>
      <c r="AO43" s="113"/>
      <c r="AP43" s="7">
        <v>0</v>
      </c>
      <c r="AQ43" s="113"/>
      <c r="AR43" s="113"/>
      <c r="AS43" s="113"/>
      <c r="AT43" s="7">
        <v>0</v>
      </c>
      <c r="AU43" s="113"/>
      <c r="AV43" s="113"/>
      <c r="AW43" s="113"/>
      <c r="AX43" s="7">
        <v>0</v>
      </c>
      <c r="AY43" s="113"/>
      <c r="AZ43" s="113"/>
      <c r="BA43" s="113"/>
      <c r="BB43" s="7">
        <v>0</v>
      </c>
      <c r="BC43" s="113"/>
      <c r="BD43" s="113"/>
      <c r="BE43" s="113"/>
      <c r="BF43" s="7">
        <v>0</v>
      </c>
      <c r="BG43" s="113"/>
      <c r="BH43" s="113"/>
      <c r="BI43" s="113"/>
      <c r="BJ43" s="7">
        <v>0</v>
      </c>
      <c r="BK43" s="113"/>
      <c r="BL43" s="113"/>
      <c r="BM43" s="113"/>
      <c r="BN43" s="7">
        <v>0</v>
      </c>
      <c r="BO43" s="113"/>
      <c r="BP43" s="113"/>
      <c r="BQ43" s="113"/>
      <c r="BR43" s="7">
        <v>0</v>
      </c>
      <c r="BS43" s="113"/>
      <c r="BT43" s="113"/>
      <c r="BU43" s="113"/>
      <c r="BV43" s="7">
        <v>0</v>
      </c>
      <c r="BW43" s="113"/>
      <c r="BX43" s="113"/>
      <c r="BY43" s="113"/>
      <c r="BZ43" s="7">
        <v>0</v>
      </c>
      <c r="CA43" s="113"/>
      <c r="CB43" s="113"/>
      <c r="CC43" s="113"/>
      <c r="CD43" s="7">
        <v>0</v>
      </c>
      <c r="CE43" s="113"/>
      <c r="CF43" s="113"/>
      <c r="CG43" s="113"/>
      <c r="CH43" s="7">
        <v>0</v>
      </c>
      <c r="CI43" s="113"/>
      <c r="CJ43" s="113"/>
      <c r="CK43" s="113"/>
      <c r="CL43" s="7">
        <v>0</v>
      </c>
      <c r="CM43" s="113"/>
      <c r="CN43" s="113"/>
      <c r="CO43" s="113"/>
      <c r="CP43" s="7">
        <v>0</v>
      </c>
      <c r="CQ43" s="113"/>
      <c r="CR43" s="113"/>
      <c r="CS43" s="113"/>
      <c r="CT43" s="7">
        <v>0</v>
      </c>
      <c r="CU43" s="113"/>
      <c r="CV43" s="113"/>
      <c r="CW43" s="113"/>
      <c r="CX43" s="7">
        <v>0</v>
      </c>
      <c r="CY43" s="113"/>
      <c r="CZ43" s="113"/>
      <c r="DA43" s="113"/>
      <c r="DB43" s="7">
        <v>0</v>
      </c>
      <c r="DC43" s="113"/>
      <c r="DD43" s="113"/>
      <c r="DE43" s="113"/>
      <c r="DF43" s="7">
        <v>0</v>
      </c>
      <c r="DG43" s="113"/>
      <c r="DH43" s="113"/>
      <c r="DI43" s="113"/>
      <c r="DJ43" s="7">
        <v>0</v>
      </c>
      <c r="DK43" s="113"/>
      <c r="DL43" s="113"/>
      <c r="DM43" s="113"/>
      <c r="DN43" s="7">
        <v>0</v>
      </c>
      <c r="DO43" s="113"/>
      <c r="DP43" s="113"/>
      <c r="DQ43" s="113"/>
      <c r="DR43" s="7">
        <v>0</v>
      </c>
      <c r="DS43" s="113"/>
      <c r="DT43" s="113"/>
      <c r="DU43" s="113"/>
      <c r="DV43" s="7">
        <v>0</v>
      </c>
      <c r="DW43" s="113"/>
      <c r="DX43" s="113"/>
      <c r="DY43" s="113"/>
      <c r="DZ43" s="7">
        <v>0</v>
      </c>
      <c r="EA43" s="113"/>
      <c r="EB43" s="113"/>
      <c r="EC43" s="113"/>
      <c r="ED43" s="7">
        <v>0</v>
      </c>
      <c r="EE43" s="113"/>
      <c r="EF43" s="113"/>
      <c r="EG43" s="113"/>
      <c r="EH43" s="7">
        <v>0</v>
      </c>
      <c r="EI43" s="113"/>
      <c r="EJ43" s="113"/>
      <c r="EK43" s="113"/>
      <c r="EL43" s="7">
        <v>0</v>
      </c>
      <c r="EM43" s="113"/>
      <c r="EN43" s="113"/>
      <c r="EO43" s="113"/>
      <c r="EP43" s="7">
        <v>0</v>
      </c>
      <c r="EQ43" s="113"/>
      <c r="ER43" s="113"/>
      <c r="ES43" s="113"/>
      <c r="ET43" s="7">
        <v>0</v>
      </c>
      <c r="EU43" s="113"/>
      <c r="EV43" s="113"/>
      <c r="EW43" s="113"/>
      <c r="EX43" s="7">
        <v>0</v>
      </c>
      <c r="EY43" s="19">
        <f t="shared" si="2"/>
        <v>12</v>
      </c>
    </row>
    <row r="44" spans="1:155" x14ac:dyDescent="0.25">
      <c r="B44" s="5" t="s">
        <v>23</v>
      </c>
      <c r="C44" s="117"/>
      <c r="D44" s="150"/>
      <c r="E44" s="152"/>
      <c r="F44" s="7">
        <v>0</v>
      </c>
      <c r="G44" s="113"/>
      <c r="H44" s="113"/>
      <c r="I44" s="113"/>
      <c r="J44" s="7">
        <v>0</v>
      </c>
      <c r="K44" s="113"/>
      <c r="L44" s="113"/>
      <c r="M44" s="113"/>
      <c r="N44" s="7">
        <v>0</v>
      </c>
      <c r="O44" s="113"/>
      <c r="P44" s="113"/>
      <c r="Q44" s="113"/>
      <c r="R44" s="7">
        <v>0</v>
      </c>
      <c r="S44" s="113"/>
      <c r="T44" s="113"/>
      <c r="U44" s="113"/>
      <c r="V44" s="7">
        <v>0</v>
      </c>
      <c r="W44" s="113"/>
      <c r="X44" s="113"/>
      <c r="Y44" s="113"/>
      <c r="Z44" s="7">
        <v>0</v>
      </c>
      <c r="AA44" s="113"/>
      <c r="AB44" s="113"/>
      <c r="AC44" s="113"/>
      <c r="AD44" s="7">
        <v>0</v>
      </c>
      <c r="AE44" s="113"/>
      <c r="AF44" s="113"/>
      <c r="AG44" s="113"/>
      <c r="AH44" s="7">
        <v>0</v>
      </c>
      <c r="AI44" s="113"/>
      <c r="AJ44" s="113"/>
      <c r="AK44" s="113"/>
      <c r="AL44" s="7">
        <v>0</v>
      </c>
      <c r="AM44" s="113"/>
      <c r="AN44" s="113"/>
      <c r="AO44" s="113"/>
      <c r="AP44" s="7">
        <v>0</v>
      </c>
      <c r="AQ44" s="113"/>
      <c r="AR44" s="113"/>
      <c r="AS44" s="113"/>
      <c r="AT44" s="7">
        <v>0</v>
      </c>
      <c r="AU44" s="113"/>
      <c r="AV44" s="113"/>
      <c r="AW44" s="113"/>
      <c r="AX44" s="7">
        <v>0</v>
      </c>
      <c r="AY44" s="113"/>
      <c r="AZ44" s="113"/>
      <c r="BA44" s="113"/>
      <c r="BB44" s="7">
        <v>0</v>
      </c>
      <c r="BC44" s="113"/>
      <c r="BD44" s="113"/>
      <c r="BE44" s="113"/>
      <c r="BF44" s="7">
        <v>0</v>
      </c>
      <c r="BG44" s="113"/>
      <c r="BH44" s="113"/>
      <c r="BI44" s="113"/>
      <c r="BJ44" s="7">
        <v>0</v>
      </c>
      <c r="BK44" s="113"/>
      <c r="BL44" s="113"/>
      <c r="BM44" s="113"/>
      <c r="BN44" s="7">
        <v>0</v>
      </c>
      <c r="BO44" s="113"/>
      <c r="BP44" s="113"/>
      <c r="BQ44" s="113"/>
      <c r="BR44" s="7">
        <v>0</v>
      </c>
      <c r="BS44" s="113"/>
      <c r="BT44" s="113"/>
      <c r="BU44" s="113"/>
      <c r="BV44" s="7">
        <v>0</v>
      </c>
      <c r="BW44" s="113"/>
      <c r="BX44" s="113"/>
      <c r="BY44" s="113"/>
      <c r="BZ44" s="7">
        <v>0</v>
      </c>
      <c r="CA44" s="113"/>
      <c r="CB44" s="113"/>
      <c r="CC44" s="113"/>
      <c r="CD44" s="7">
        <v>0</v>
      </c>
      <c r="CE44" s="113"/>
      <c r="CF44" s="113"/>
      <c r="CG44" s="113"/>
      <c r="CH44" s="7">
        <v>0</v>
      </c>
      <c r="CI44" s="113"/>
      <c r="CJ44" s="113"/>
      <c r="CK44" s="113"/>
      <c r="CL44" s="7">
        <v>0</v>
      </c>
      <c r="CM44" s="113"/>
      <c r="CN44" s="113"/>
      <c r="CO44" s="113"/>
      <c r="CP44" s="7">
        <v>0</v>
      </c>
      <c r="CQ44" s="113"/>
      <c r="CR44" s="113"/>
      <c r="CS44" s="113"/>
      <c r="CT44" s="7">
        <v>0</v>
      </c>
      <c r="CU44" s="113"/>
      <c r="CV44" s="113"/>
      <c r="CW44" s="113"/>
      <c r="CX44" s="7">
        <v>0</v>
      </c>
      <c r="CY44" s="113"/>
      <c r="CZ44" s="113"/>
      <c r="DA44" s="113"/>
      <c r="DB44" s="7">
        <v>0</v>
      </c>
      <c r="DC44" s="113"/>
      <c r="DD44" s="113"/>
      <c r="DE44" s="113"/>
      <c r="DF44" s="7">
        <v>0</v>
      </c>
      <c r="DG44" s="113"/>
      <c r="DH44" s="113"/>
      <c r="DI44" s="113"/>
      <c r="DJ44" s="7">
        <v>0</v>
      </c>
      <c r="DK44" s="113"/>
      <c r="DL44" s="113"/>
      <c r="DM44" s="113"/>
      <c r="DN44" s="7">
        <v>0</v>
      </c>
      <c r="DO44" s="113"/>
      <c r="DP44" s="113"/>
      <c r="DQ44" s="113"/>
      <c r="DR44" s="7">
        <v>0</v>
      </c>
      <c r="DS44" s="113"/>
      <c r="DT44" s="113"/>
      <c r="DU44" s="113"/>
      <c r="DV44" s="7">
        <v>0</v>
      </c>
      <c r="DW44" s="113"/>
      <c r="DX44" s="113"/>
      <c r="DY44" s="113"/>
      <c r="DZ44" s="7">
        <v>0</v>
      </c>
      <c r="EA44" s="113"/>
      <c r="EB44" s="113"/>
      <c r="EC44" s="113"/>
      <c r="ED44" s="7">
        <v>0</v>
      </c>
      <c r="EE44" s="113"/>
      <c r="EF44" s="113"/>
      <c r="EG44" s="113"/>
      <c r="EH44" s="7">
        <v>0</v>
      </c>
      <c r="EI44" s="113"/>
      <c r="EJ44" s="113"/>
      <c r="EK44" s="113"/>
      <c r="EL44" s="7">
        <v>0</v>
      </c>
      <c r="EM44" s="113"/>
      <c r="EN44" s="113"/>
      <c r="EO44" s="113"/>
      <c r="EP44" s="7">
        <v>0</v>
      </c>
      <c r="EQ44" s="113"/>
      <c r="ER44" s="113"/>
      <c r="ES44" s="113"/>
      <c r="ET44" s="7">
        <v>0</v>
      </c>
      <c r="EU44" s="113"/>
      <c r="EV44" s="113"/>
      <c r="EW44" s="113"/>
      <c r="EX44" s="7">
        <v>0</v>
      </c>
      <c r="EY44" s="19">
        <f t="shared" si="2"/>
        <v>0</v>
      </c>
    </row>
    <row r="45" spans="1:155" x14ac:dyDescent="0.25">
      <c r="A45" s="194" t="s">
        <v>22</v>
      </c>
      <c r="B45" s="194"/>
      <c r="C45" s="117"/>
      <c r="D45" s="150"/>
      <c r="E45" s="152"/>
      <c r="F45" s="7">
        <v>0</v>
      </c>
      <c r="G45" s="113"/>
      <c r="H45" s="113"/>
      <c r="I45" s="113"/>
      <c r="J45" s="7">
        <v>0</v>
      </c>
      <c r="K45" s="113"/>
      <c r="L45" s="113"/>
      <c r="M45" s="113"/>
      <c r="N45" s="7">
        <v>0</v>
      </c>
      <c r="O45" s="113"/>
      <c r="P45" s="113"/>
      <c r="Q45" s="113"/>
      <c r="R45" s="7">
        <v>0</v>
      </c>
      <c r="S45" s="113"/>
      <c r="T45" s="113"/>
      <c r="U45" s="113"/>
      <c r="V45" s="7">
        <v>0</v>
      </c>
      <c r="W45" s="113"/>
      <c r="X45" s="113"/>
      <c r="Y45" s="113"/>
      <c r="Z45" s="7">
        <v>0</v>
      </c>
      <c r="AA45" s="113"/>
      <c r="AB45" s="113"/>
      <c r="AC45" s="113"/>
      <c r="AD45" s="7">
        <v>0</v>
      </c>
      <c r="AE45" s="113"/>
      <c r="AF45" s="113"/>
      <c r="AG45" s="113"/>
      <c r="AH45" s="7">
        <v>0</v>
      </c>
      <c r="AI45" s="113"/>
      <c r="AJ45" s="113"/>
      <c r="AK45" s="113"/>
      <c r="AL45" s="7">
        <v>0</v>
      </c>
      <c r="AM45" s="113"/>
      <c r="AN45" s="113"/>
      <c r="AO45" s="113"/>
      <c r="AP45" s="7">
        <v>0</v>
      </c>
      <c r="AQ45" s="113"/>
      <c r="AR45" s="113"/>
      <c r="AS45" s="113"/>
      <c r="AT45" s="7">
        <v>0</v>
      </c>
      <c r="AU45" s="113"/>
      <c r="AV45" s="113"/>
      <c r="AW45" s="113"/>
      <c r="AX45" s="7">
        <v>0</v>
      </c>
      <c r="AY45" s="113"/>
      <c r="AZ45" s="113"/>
      <c r="BA45" s="113"/>
      <c r="BB45" s="7">
        <v>0</v>
      </c>
      <c r="BC45" s="113"/>
      <c r="BD45" s="113"/>
      <c r="BE45" s="113"/>
      <c r="BF45" s="7">
        <v>0</v>
      </c>
      <c r="BG45" s="113"/>
      <c r="BH45" s="113"/>
      <c r="BI45" s="113"/>
      <c r="BJ45" s="7">
        <v>0</v>
      </c>
      <c r="BK45" s="113"/>
      <c r="BL45" s="113"/>
      <c r="BM45" s="113"/>
      <c r="BN45" s="7">
        <v>0</v>
      </c>
      <c r="BO45" s="113"/>
      <c r="BP45" s="113"/>
      <c r="BQ45" s="113"/>
      <c r="BR45" s="7">
        <v>0</v>
      </c>
      <c r="BS45" s="113"/>
      <c r="BT45" s="113"/>
      <c r="BU45" s="113"/>
      <c r="BV45" s="7">
        <v>0</v>
      </c>
      <c r="BW45" s="113"/>
      <c r="BX45" s="113"/>
      <c r="BY45" s="113"/>
      <c r="BZ45" s="7">
        <v>0</v>
      </c>
      <c r="CA45" s="113"/>
      <c r="CB45" s="113"/>
      <c r="CC45" s="113"/>
      <c r="CD45" s="7">
        <v>0</v>
      </c>
      <c r="CE45" s="113"/>
      <c r="CF45" s="113"/>
      <c r="CG45" s="113"/>
      <c r="CH45" s="7">
        <v>0</v>
      </c>
      <c r="CI45" s="113"/>
      <c r="CJ45" s="113"/>
      <c r="CK45" s="113"/>
      <c r="CL45" s="7">
        <v>0</v>
      </c>
      <c r="CM45" s="113"/>
      <c r="CN45" s="113"/>
      <c r="CO45" s="113"/>
      <c r="CP45" s="7">
        <v>0</v>
      </c>
      <c r="CQ45" s="113"/>
      <c r="CR45" s="113"/>
      <c r="CS45" s="113"/>
      <c r="CT45" s="7">
        <v>0</v>
      </c>
      <c r="CU45" s="113"/>
      <c r="CV45" s="113"/>
      <c r="CW45" s="113"/>
      <c r="CX45" s="7">
        <v>0</v>
      </c>
      <c r="CY45" s="113"/>
      <c r="CZ45" s="113"/>
      <c r="DA45" s="113"/>
      <c r="DB45" s="7">
        <v>0</v>
      </c>
      <c r="DC45" s="113"/>
      <c r="DD45" s="113"/>
      <c r="DE45" s="113"/>
      <c r="DF45" s="7">
        <v>0</v>
      </c>
      <c r="DG45" s="113"/>
      <c r="DH45" s="113"/>
      <c r="DI45" s="113"/>
      <c r="DJ45" s="7">
        <v>0</v>
      </c>
      <c r="DK45" s="113"/>
      <c r="DL45" s="113"/>
      <c r="DM45" s="113"/>
      <c r="DN45" s="7">
        <v>0</v>
      </c>
      <c r="DO45" s="113"/>
      <c r="DP45" s="113"/>
      <c r="DQ45" s="113"/>
      <c r="DR45" s="7">
        <v>0</v>
      </c>
      <c r="DS45" s="113"/>
      <c r="DT45" s="113"/>
      <c r="DU45" s="113"/>
      <c r="DV45" s="7">
        <v>0</v>
      </c>
      <c r="DW45" s="113"/>
      <c r="DX45" s="113"/>
      <c r="DY45" s="113"/>
      <c r="DZ45" s="7">
        <v>0</v>
      </c>
      <c r="EA45" s="113"/>
      <c r="EB45" s="113"/>
      <c r="EC45" s="113"/>
      <c r="ED45" s="7">
        <v>0</v>
      </c>
      <c r="EE45" s="113"/>
      <c r="EF45" s="113"/>
      <c r="EG45" s="113"/>
      <c r="EH45" s="7">
        <v>0</v>
      </c>
      <c r="EI45" s="113"/>
      <c r="EJ45" s="113"/>
      <c r="EK45" s="113"/>
      <c r="EL45" s="7">
        <v>0</v>
      </c>
      <c r="EM45" s="113"/>
      <c r="EN45" s="113"/>
      <c r="EO45" s="113"/>
      <c r="EP45" s="7">
        <v>0</v>
      </c>
      <c r="EQ45" s="113"/>
      <c r="ER45" s="113"/>
      <c r="ES45" s="113"/>
      <c r="ET45" s="7">
        <v>0</v>
      </c>
      <c r="EU45" s="113"/>
      <c r="EV45" s="113"/>
      <c r="EW45" s="113"/>
      <c r="EX45" s="7">
        <v>0</v>
      </c>
      <c r="EY45" s="19">
        <f t="shared" si="2"/>
        <v>0</v>
      </c>
    </row>
    <row r="46" spans="1:155" ht="30.75" x14ac:dyDescent="0.25">
      <c r="A46" s="2">
        <v>218300</v>
      </c>
      <c r="B46" s="1" t="s">
        <v>19</v>
      </c>
      <c r="C46" s="117"/>
      <c r="D46" s="150"/>
      <c r="E46" s="152"/>
      <c r="F46" s="7">
        <v>0</v>
      </c>
      <c r="G46" s="113"/>
      <c r="H46" s="113"/>
      <c r="I46" s="113"/>
      <c r="J46" s="7">
        <v>0</v>
      </c>
      <c r="K46" s="113"/>
      <c r="L46" s="113"/>
      <c r="M46" s="113"/>
      <c r="N46" s="7">
        <v>0</v>
      </c>
      <c r="O46" s="113"/>
      <c r="P46" s="113"/>
      <c r="Q46" s="113"/>
      <c r="R46" s="7">
        <v>0</v>
      </c>
      <c r="S46" s="113"/>
      <c r="T46" s="113"/>
      <c r="U46" s="113"/>
      <c r="V46" s="7">
        <v>0</v>
      </c>
      <c r="W46" s="113"/>
      <c r="X46" s="113"/>
      <c r="Y46" s="113"/>
      <c r="Z46" s="7">
        <v>0</v>
      </c>
      <c r="AA46" s="113"/>
      <c r="AB46" s="113"/>
      <c r="AC46" s="113"/>
      <c r="AD46" s="7">
        <v>0</v>
      </c>
      <c r="AE46" s="113"/>
      <c r="AF46" s="113"/>
      <c r="AG46" s="113"/>
      <c r="AH46" s="7">
        <v>0</v>
      </c>
      <c r="AI46" s="113"/>
      <c r="AJ46" s="113"/>
      <c r="AK46" s="113"/>
      <c r="AL46" s="7">
        <v>0</v>
      </c>
      <c r="AM46" s="113"/>
      <c r="AN46" s="113"/>
      <c r="AO46" s="113"/>
      <c r="AP46" s="7">
        <v>0</v>
      </c>
      <c r="AQ46" s="113"/>
      <c r="AR46" s="113"/>
      <c r="AS46" s="113"/>
      <c r="AT46" s="7">
        <v>0</v>
      </c>
      <c r="AU46" s="113"/>
      <c r="AV46" s="113"/>
      <c r="AW46" s="113"/>
      <c r="AX46" s="7">
        <v>0</v>
      </c>
      <c r="AY46" s="113"/>
      <c r="AZ46" s="113"/>
      <c r="BA46" s="113"/>
      <c r="BB46" s="7">
        <v>0</v>
      </c>
      <c r="BC46" s="113"/>
      <c r="BD46" s="113"/>
      <c r="BE46" s="113"/>
      <c r="BF46" s="7">
        <v>0</v>
      </c>
      <c r="BG46" s="113"/>
      <c r="BH46" s="113"/>
      <c r="BI46" s="113"/>
      <c r="BJ46" s="7">
        <v>0</v>
      </c>
      <c r="BK46" s="113"/>
      <c r="BL46" s="113"/>
      <c r="BM46" s="113"/>
      <c r="BN46" s="7">
        <v>0</v>
      </c>
      <c r="BO46" s="113"/>
      <c r="BP46" s="113"/>
      <c r="BQ46" s="113"/>
      <c r="BR46" s="7">
        <v>0</v>
      </c>
      <c r="BS46" s="113"/>
      <c r="BT46" s="113"/>
      <c r="BU46" s="113"/>
      <c r="BV46" s="7">
        <v>0</v>
      </c>
      <c r="BW46" s="113"/>
      <c r="BX46" s="113"/>
      <c r="BY46" s="113"/>
      <c r="BZ46" s="7">
        <v>0</v>
      </c>
      <c r="CA46" s="113"/>
      <c r="CB46" s="113"/>
      <c r="CC46" s="113"/>
      <c r="CD46" s="7">
        <v>0</v>
      </c>
      <c r="CE46" s="113"/>
      <c r="CF46" s="113"/>
      <c r="CG46" s="113"/>
      <c r="CH46" s="7">
        <v>0</v>
      </c>
      <c r="CI46" s="113"/>
      <c r="CJ46" s="113"/>
      <c r="CK46" s="113"/>
      <c r="CL46" s="7">
        <v>0</v>
      </c>
      <c r="CM46" s="113"/>
      <c r="CN46" s="113"/>
      <c r="CO46" s="113"/>
      <c r="CP46" s="7">
        <v>0</v>
      </c>
      <c r="CQ46" s="113"/>
      <c r="CR46" s="113"/>
      <c r="CS46" s="113"/>
      <c r="CT46" s="7">
        <v>0</v>
      </c>
      <c r="CU46" s="113"/>
      <c r="CV46" s="113"/>
      <c r="CW46" s="113"/>
      <c r="CX46" s="7">
        <v>0</v>
      </c>
      <c r="CY46" s="113"/>
      <c r="CZ46" s="113"/>
      <c r="DA46" s="113"/>
      <c r="DB46" s="7">
        <v>0</v>
      </c>
      <c r="DC46" s="113"/>
      <c r="DD46" s="113"/>
      <c r="DE46" s="113"/>
      <c r="DF46" s="7">
        <v>0</v>
      </c>
      <c r="DG46" s="113"/>
      <c r="DH46" s="113"/>
      <c r="DI46" s="113"/>
      <c r="DJ46" s="7">
        <v>0</v>
      </c>
      <c r="DK46" s="113"/>
      <c r="DL46" s="113"/>
      <c r="DM46" s="113"/>
      <c r="DN46" s="7">
        <v>0</v>
      </c>
      <c r="DO46" s="113"/>
      <c r="DP46" s="113"/>
      <c r="DQ46" s="113"/>
      <c r="DR46" s="7">
        <v>0</v>
      </c>
      <c r="DS46" s="113"/>
      <c r="DT46" s="113"/>
      <c r="DU46" s="113"/>
      <c r="DV46" s="7">
        <v>0</v>
      </c>
      <c r="DW46" s="113"/>
      <c r="DX46" s="113"/>
      <c r="DY46" s="113"/>
      <c r="DZ46" s="7">
        <v>0</v>
      </c>
      <c r="EA46" s="113"/>
      <c r="EB46" s="113"/>
      <c r="EC46" s="113"/>
      <c r="ED46" s="7">
        <v>0</v>
      </c>
      <c r="EE46" s="113"/>
      <c r="EF46" s="113"/>
      <c r="EG46" s="113"/>
      <c r="EH46" s="7">
        <v>0</v>
      </c>
      <c r="EI46" s="113"/>
      <c r="EJ46" s="113"/>
      <c r="EK46" s="113"/>
      <c r="EL46" s="7">
        <v>0</v>
      </c>
      <c r="EM46" s="113"/>
      <c r="EN46" s="113"/>
      <c r="EO46" s="113"/>
      <c r="EP46" s="7">
        <v>0</v>
      </c>
      <c r="EQ46" s="113"/>
      <c r="ER46" s="113"/>
      <c r="ES46" s="113"/>
      <c r="ET46" s="7">
        <v>0</v>
      </c>
      <c r="EU46" s="113"/>
      <c r="EV46" s="113"/>
      <c r="EW46" s="113"/>
      <c r="EX46" s="7">
        <v>0</v>
      </c>
      <c r="EY46" s="19">
        <f t="shared" si="2"/>
        <v>0</v>
      </c>
    </row>
    <row r="47" spans="1:155" ht="18.75" customHeight="1" thickBot="1" x14ac:dyDescent="0.45">
      <c r="A47" s="198" t="s">
        <v>33</v>
      </c>
      <c r="B47" s="198"/>
      <c r="C47" s="198"/>
      <c r="D47" s="198"/>
      <c r="E47" s="14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20" t="s">
        <v>36</v>
      </c>
      <c r="EY47" s="22">
        <f>SUM(EY16:EY46)</f>
        <v>418.11</v>
      </c>
    </row>
    <row r="48" spans="1:155" ht="15.75" x14ac:dyDescent="0.25">
      <c r="A48" s="199" t="s">
        <v>273</v>
      </c>
      <c r="B48" s="12" t="s">
        <v>30</v>
      </c>
      <c r="C48" s="15"/>
      <c r="D48" s="16">
        <f>EY12</f>
        <v>121.76</v>
      </c>
    </row>
    <row r="49" spans="1:4" ht="15.75" x14ac:dyDescent="0.25">
      <c r="A49" s="199"/>
      <c r="B49" s="12" t="s">
        <v>31</v>
      </c>
      <c r="C49" s="16">
        <f>EY47</f>
        <v>418.11</v>
      </c>
      <c r="D49" s="15"/>
    </row>
    <row r="50" spans="1:4" ht="15.75" x14ac:dyDescent="0.25">
      <c r="A50" s="199"/>
      <c r="B50" s="12" t="s">
        <v>32</v>
      </c>
      <c r="C50" s="200">
        <f>C2+D48-C49</f>
        <v>105.87849000000051</v>
      </c>
      <c r="D50" s="201"/>
    </row>
    <row r="52" spans="1:4" x14ac:dyDescent="0.25">
      <c r="A52" s="30" t="s">
        <v>43</v>
      </c>
    </row>
  </sheetData>
  <protectedRanges>
    <protectedRange password="D0F7" sqref="C29:E35 G29:Q32 G33:I35 K33:M35 O33:Q35 C28:Q28 S28:U35 AA29:EX30 C18:U27 W18:EX28 W29:Y35 AA31:AO35 AQ31:EX35 AD36:AD46 AH36:AH46 AL36:AL46 AT36:AT46 AX36:AX46 BB36:BB46 BF36:BF46 BJ36:BJ46 BN36:BN46 BR36:BR46 BV36:BV46 BZ36:BZ46 CD36:CD46 CH36:CH46 CL36:CL46 CP36:CP46 CT36:CT46 CX36:CX46 DB36:DB46 DF36:DF46 DJ36:DJ46 DN36:DN46 DR36:DR46 DV36:DV46 DZ36:DZ46 ED36:ED46 EH36:EH46 EL36:EL46 EP36:EP46 ET36:ET46 EX36:EX46 AP31:AP46 Z29:Z46 V18:V46 R28:R46 N33:N46 J33:J46 F29:F46 C15:EX16" name="LIBELLES DEPENSES_4_1_1"/>
    <protectedRange password="D0F7" sqref="C6:EX11" name="Libellés recettes_4_1"/>
    <protectedRange password="DD9F" sqref="B52" name="dépenses_1_1_1_1_1"/>
    <protectedRange password="D0F7" sqref="C17:EX17" name="LIBELLES DEPENSES_1_1"/>
  </protectedRanges>
  <mergeCells count="742">
    <mergeCell ref="EA15:EC15"/>
    <mergeCell ref="EE15:EG15"/>
    <mergeCell ref="EI15:EK15"/>
    <mergeCell ref="EM15:EO15"/>
    <mergeCell ref="EQ15:ES15"/>
    <mergeCell ref="EU15:EW15"/>
    <mergeCell ref="CQ15:CS15"/>
    <mergeCell ref="CU15:CW15"/>
    <mergeCell ref="CY15:DA15"/>
    <mergeCell ref="DC15:DE15"/>
    <mergeCell ref="DG15:DI15"/>
    <mergeCell ref="DK15:DM15"/>
    <mergeCell ref="DO15:DQ15"/>
    <mergeCell ref="DS15:DU15"/>
    <mergeCell ref="DW15:DY15"/>
    <mergeCell ref="BG15:BI15"/>
    <mergeCell ref="BK15:BM15"/>
    <mergeCell ref="BO15:BQ15"/>
    <mergeCell ref="BS15:BU15"/>
    <mergeCell ref="BW15:BY15"/>
    <mergeCell ref="CA15:CC15"/>
    <mergeCell ref="CE15:CG15"/>
    <mergeCell ref="CI15:CK15"/>
    <mergeCell ref="CM15:CO15"/>
    <mergeCell ref="A45:B45"/>
    <mergeCell ref="A47:D47"/>
    <mergeCell ref="A48:A50"/>
    <mergeCell ref="C6:E6"/>
    <mergeCell ref="C7:E7"/>
    <mergeCell ref="A1:D1"/>
    <mergeCell ref="A4:F4"/>
    <mergeCell ref="C5:E5"/>
    <mergeCell ref="G5:I5"/>
    <mergeCell ref="C22:E22"/>
    <mergeCell ref="C23:E23"/>
    <mergeCell ref="C20:E20"/>
    <mergeCell ref="C21:E21"/>
    <mergeCell ref="C18:E18"/>
    <mergeCell ref="C19:E19"/>
    <mergeCell ref="C32:E32"/>
    <mergeCell ref="C33:E33"/>
    <mergeCell ref="C30:E30"/>
    <mergeCell ref="C31:E31"/>
    <mergeCell ref="C28:E28"/>
    <mergeCell ref="C29:E29"/>
    <mergeCell ref="C26:E26"/>
    <mergeCell ref="C27:E27"/>
    <mergeCell ref="C24:E24"/>
    <mergeCell ref="K5:M5"/>
    <mergeCell ref="O5:Q5"/>
    <mergeCell ref="S5:U5"/>
    <mergeCell ref="A2:B2"/>
    <mergeCell ref="C2:D2"/>
    <mergeCell ref="O14:Q14"/>
    <mergeCell ref="S14:U14"/>
    <mergeCell ref="C16:E16"/>
    <mergeCell ref="C11:E11"/>
    <mergeCell ref="A13:F13"/>
    <mergeCell ref="C10:E10"/>
    <mergeCell ref="C8:E8"/>
    <mergeCell ref="C9:E9"/>
    <mergeCell ref="C14:E14"/>
    <mergeCell ref="G14:I14"/>
    <mergeCell ref="K14:M14"/>
    <mergeCell ref="C15:E15"/>
    <mergeCell ref="C25:E25"/>
    <mergeCell ref="C34:E34"/>
    <mergeCell ref="C35:E35"/>
    <mergeCell ref="G34:I34"/>
    <mergeCell ref="O34:Q34"/>
    <mergeCell ref="S34:U34"/>
    <mergeCell ref="EY4:EY5"/>
    <mergeCell ref="W5:Y5"/>
    <mergeCell ref="AA5:AC5"/>
    <mergeCell ref="AE5:AG5"/>
    <mergeCell ref="AI5:AK5"/>
    <mergeCell ref="AM5:AO5"/>
    <mergeCell ref="AQ5:AS5"/>
    <mergeCell ref="AU5:AW5"/>
    <mergeCell ref="AY5:BA5"/>
    <mergeCell ref="BC5:BE5"/>
    <mergeCell ref="BG5:BI5"/>
    <mergeCell ref="BK5:BM5"/>
    <mergeCell ref="BO5:BQ5"/>
    <mergeCell ref="BS5:BU5"/>
    <mergeCell ref="BW5:BY5"/>
    <mergeCell ref="CA5:CC5"/>
    <mergeCell ref="CE5:CG5"/>
    <mergeCell ref="CI5:CK5"/>
    <mergeCell ref="CM5:CO5"/>
    <mergeCell ref="CQ5:CS5"/>
    <mergeCell ref="CU5:CW5"/>
    <mergeCell ref="CY5:DA5"/>
    <mergeCell ref="DC5:DE5"/>
    <mergeCell ref="DG5:DI5"/>
    <mergeCell ref="DK5:DM5"/>
    <mergeCell ref="DO5:DQ5"/>
    <mergeCell ref="DS5:DU5"/>
    <mergeCell ref="DW5:DY5"/>
    <mergeCell ref="EA5:EC5"/>
    <mergeCell ref="EE5:EG5"/>
    <mergeCell ref="EI5:EK5"/>
    <mergeCell ref="EM5:EO5"/>
    <mergeCell ref="EQ5:ES5"/>
    <mergeCell ref="EU5:EW5"/>
    <mergeCell ref="BG6:BI6"/>
    <mergeCell ref="BK6:BM6"/>
    <mergeCell ref="BO6:BQ6"/>
    <mergeCell ref="BS6:BU6"/>
    <mergeCell ref="BW6:BY6"/>
    <mergeCell ref="CA6:CC6"/>
    <mergeCell ref="CE6:CG6"/>
    <mergeCell ref="CI6:CK6"/>
    <mergeCell ref="CM6:CO6"/>
    <mergeCell ref="CQ6:CS6"/>
    <mergeCell ref="CU6:CW6"/>
    <mergeCell ref="CY6:DA6"/>
    <mergeCell ref="DC6:DE6"/>
    <mergeCell ref="DG6:DI6"/>
    <mergeCell ref="DK6:DM6"/>
    <mergeCell ref="DO6:DQ6"/>
    <mergeCell ref="DS6:DU6"/>
    <mergeCell ref="DW6:DY6"/>
    <mergeCell ref="EA6:EC6"/>
    <mergeCell ref="EE6:EG6"/>
    <mergeCell ref="EI6:EK6"/>
    <mergeCell ref="EM6:EO6"/>
    <mergeCell ref="EQ6:ES6"/>
    <mergeCell ref="EU6:EW6"/>
    <mergeCell ref="BG7:BI7"/>
    <mergeCell ref="BK7:BM7"/>
    <mergeCell ref="BO7:BQ7"/>
    <mergeCell ref="BS7:BU7"/>
    <mergeCell ref="BW7:BY7"/>
    <mergeCell ref="CA7:CC7"/>
    <mergeCell ref="CE7:CG7"/>
    <mergeCell ref="CI7:CK7"/>
    <mergeCell ref="CM7:CO7"/>
    <mergeCell ref="CQ7:CS7"/>
    <mergeCell ref="CU7:CW7"/>
    <mergeCell ref="CY7:DA7"/>
    <mergeCell ref="DC7:DE7"/>
    <mergeCell ref="DG7:DI7"/>
    <mergeCell ref="DK7:DM7"/>
    <mergeCell ref="DO7:DQ7"/>
    <mergeCell ref="DS7:DU7"/>
    <mergeCell ref="DW7:DY7"/>
    <mergeCell ref="EA7:EC7"/>
    <mergeCell ref="EE7:EG7"/>
    <mergeCell ref="EI7:EK7"/>
    <mergeCell ref="EM7:EO7"/>
    <mergeCell ref="EQ7:ES7"/>
    <mergeCell ref="EU7:EW7"/>
    <mergeCell ref="BG8:BI8"/>
    <mergeCell ref="BK8:BM8"/>
    <mergeCell ref="BO8:BQ8"/>
    <mergeCell ref="BS8:BU8"/>
    <mergeCell ref="BW8:BY8"/>
    <mergeCell ref="CA8:CC8"/>
    <mergeCell ref="CE8:CG8"/>
    <mergeCell ref="CI8:CK8"/>
    <mergeCell ref="CM8:CO8"/>
    <mergeCell ref="CQ8:CS8"/>
    <mergeCell ref="CU8:CW8"/>
    <mergeCell ref="CY8:DA8"/>
    <mergeCell ref="DC8:DE8"/>
    <mergeCell ref="DG8:DI8"/>
    <mergeCell ref="DK8:DM8"/>
    <mergeCell ref="DO8:DQ8"/>
    <mergeCell ref="DS8:DU8"/>
    <mergeCell ref="DW8:DY8"/>
    <mergeCell ref="EA8:EC8"/>
    <mergeCell ref="EE8:EG8"/>
    <mergeCell ref="EI8:EK8"/>
    <mergeCell ref="EM8:EO8"/>
    <mergeCell ref="EQ8:ES8"/>
    <mergeCell ref="EU8:EW8"/>
    <mergeCell ref="BG9:BI9"/>
    <mergeCell ref="BK9:BM9"/>
    <mergeCell ref="BO9:BQ9"/>
    <mergeCell ref="BS9:BU9"/>
    <mergeCell ref="BW9:BY9"/>
    <mergeCell ref="CA9:CC9"/>
    <mergeCell ref="CE9:CG9"/>
    <mergeCell ref="CI9:CK9"/>
    <mergeCell ref="CM9:CO9"/>
    <mergeCell ref="CQ9:CS9"/>
    <mergeCell ref="CU9:CW9"/>
    <mergeCell ref="CY9:DA9"/>
    <mergeCell ref="DC9:DE9"/>
    <mergeCell ref="DG9:DI9"/>
    <mergeCell ref="DK9:DM9"/>
    <mergeCell ref="DO9:DQ9"/>
    <mergeCell ref="DS9:DU9"/>
    <mergeCell ref="DW9:DY9"/>
    <mergeCell ref="EA9:EC9"/>
    <mergeCell ref="EE9:EG9"/>
    <mergeCell ref="EI9:EK9"/>
    <mergeCell ref="EM9:EO9"/>
    <mergeCell ref="EQ9:ES9"/>
    <mergeCell ref="EU9:EW9"/>
    <mergeCell ref="DW10:DY10"/>
    <mergeCell ref="EA10:EC10"/>
    <mergeCell ref="EE10:EG10"/>
    <mergeCell ref="EI10:EK10"/>
    <mergeCell ref="EM10:EO10"/>
    <mergeCell ref="EQ10:ES10"/>
    <mergeCell ref="EU10:EW10"/>
    <mergeCell ref="BG10:BI10"/>
    <mergeCell ref="BK10:BM10"/>
    <mergeCell ref="BO10:BQ10"/>
    <mergeCell ref="BS10:BU10"/>
    <mergeCell ref="BW10:BY10"/>
    <mergeCell ref="CA10:CC10"/>
    <mergeCell ref="CE10:CG10"/>
    <mergeCell ref="CI10:CK10"/>
    <mergeCell ref="CM10:CO10"/>
    <mergeCell ref="CQ10:CS10"/>
    <mergeCell ref="CU10:CW10"/>
    <mergeCell ref="CY10:DA10"/>
    <mergeCell ref="DC10:DE10"/>
    <mergeCell ref="DG10:DI10"/>
    <mergeCell ref="DK10:DM10"/>
    <mergeCell ref="DO10:DQ10"/>
    <mergeCell ref="DS10:DU10"/>
    <mergeCell ref="BG11:BI11"/>
    <mergeCell ref="BK11:BM11"/>
    <mergeCell ref="BO11:BQ11"/>
    <mergeCell ref="BS11:BU11"/>
    <mergeCell ref="BW11:BY11"/>
    <mergeCell ref="CA11:CC11"/>
    <mergeCell ref="CE11:CG11"/>
    <mergeCell ref="CI11:CK11"/>
    <mergeCell ref="CM11:CO11"/>
    <mergeCell ref="CQ11:CS11"/>
    <mergeCell ref="CU11:CW11"/>
    <mergeCell ref="CY11:DA11"/>
    <mergeCell ref="DC11:DE11"/>
    <mergeCell ref="DG11:DI11"/>
    <mergeCell ref="DK11:DM11"/>
    <mergeCell ref="DO11:DQ11"/>
    <mergeCell ref="DS11:DU11"/>
    <mergeCell ref="DW11:DY11"/>
    <mergeCell ref="EA11:EC11"/>
    <mergeCell ref="EE11:EG11"/>
    <mergeCell ref="EI11:EK11"/>
    <mergeCell ref="EM11:EO11"/>
    <mergeCell ref="EQ11:ES11"/>
    <mergeCell ref="EU11:EW11"/>
    <mergeCell ref="W14:Y14"/>
    <mergeCell ref="AA14:AC14"/>
    <mergeCell ref="AE14:AG14"/>
    <mergeCell ref="AI14:AK14"/>
    <mergeCell ref="AM14:AO14"/>
    <mergeCell ref="AQ14:AS14"/>
    <mergeCell ref="AU14:AW14"/>
    <mergeCell ref="AY14:BA14"/>
    <mergeCell ref="BC14:BE14"/>
    <mergeCell ref="BG14:BI14"/>
    <mergeCell ref="BK14:BM14"/>
    <mergeCell ref="BO14:BQ14"/>
    <mergeCell ref="BS14:BU14"/>
    <mergeCell ref="BW14:BY14"/>
    <mergeCell ref="CA14:CC14"/>
    <mergeCell ref="CE14:CG14"/>
    <mergeCell ref="CI14:CK14"/>
    <mergeCell ref="CM14:CO14"/>
    <mergeCell ref="CQ14:CS14"/>
    <mergeCell ref="CU14:CW14"/>
    <mergeCell ref="CY14:DA14"/>
    <mergeCell ref="DC14:DE14"/>
    <mergeCell ref="DG14:DI14"/>
    <mergeCell ref="DK14:DM14"/>
    <mergeCell ref="DO14:DQ14"/>
    <mergeCell ref="DS14:DU14"/>
    <mergeCell ref="DW14:DY14"/>
    <mergeCell ref="EA14:EC14"/>
    <mergeCell ref="EE14:EG14"/>
    <mergeCell ref="EI14:EK14"/>
    <mergeCell ref="EM14:EO14"/>
    <mergeCell ref="EQ14:ES14"/>
    <mergeCell ref="EU14:EW14"/>
    <mergeCell ref="BG16:BI16"/>
    <mergeCell ref="BK16:BM16"/>
    <mergeCell ref="BO16:BQ16"/>
    <mergeCell ref="BS16:BU16"/>
    <mergeCell ref="BW16:BY16"/>
    <mergeCell ref="CA16:CC16"/>
    <mergeCell ref="CE16:CG16"/>
    <mergeCell ref="CI16:CK16"/>
    <mergeCell ref="CM16:CO16"/>
    <mergeCell ref="CQ16:CS16"/>
    <mergeCell ref="CU16:CW16"/>
    <mergeCell ref="CY16:DA16"/>
    <mergeCell ref="DC16:DE16"/>
    <mergeCell ref="DG16:DI16"/>
    <mergeCell ref="DK16:DM16"/>
    <mergeCell ref="DO16:DQ16"/>
    <mergeCell ref="DS16:DU16"/>
    <mergeCell ref="DW16:DY16"/>
    <mergeCell ref="EA16:EC16"/>
    <mergeCell ref="EE16:EG16"/>
    <mergeCell ref="EI16:EK16"/>
    <mergeCell ref="EM16:EO16"/>
    <mergeCell ref="EQ16:ES16"/>
    <mergeCell ref="EU16:EW16"/>
    <mergeCell ref="BG18:BI18"/>
    <mergeCell ref="BK18:BM18"/>
    <mergeCell ref="BO18:BQ18"/>
    <mergeCell ref="BS18:BU18"/>
    <mergeCell ref="BW18:BY18"/>
    <mergeCell ref="CA18:CC18"/>
    <mergeCell ref="CE18:CG18"/>
    <mergeCell ref="CI18:CK18"/>
    <mergeCell ref="CM18:CO18"/>
    <mergeCell ref="CQ18:CS18"/>
    <mergeCell ref="CU18:CW18"/>
    <mergeCell ref="CY18:DA18"/>
    <mergeCell ref="DC18:DE18"/>
    <mergeCell ref="DG18:DI18"/>
    <mergeCell ref="DK18:DM18"/>
    <mergeCell ref="DO18:DQ18"/>
    <mergeCell ref="DS18:DU18"/>
    <mergeCell ref="DW18:DY18"/>
    <mergeCell ref="EA18:EC18"/>
    <mergeCell ref="EE18:EG18"/>
    <mergeCell ref="EI18:EK18"/>
    <mergeCell ref="EM18:EO18"/>
    <mergeCell ref="EQ18:ES18"/>
    <mergeCell ref="EU18:EW18"/>
    <mergeCell ref="BG19:BI19"/>
    <mergeCell ref="BK19:BM19"/>
    <mergeCell ref="BO19:BQ19"/>
    <mergeCell ref="BS19:BU19"/>
    <mergeCell ref="BW19:BY19"/>
    <mergeCell ref="CA19:CC19"/>
    <mergeCell ref="CE19:CG19"/>
    <mergeCell ref="CI19:CK19"/>
    <mergeCell ref="CM19:CO19"/>
    <mergeCell ref="CQ19:CS19"/>
    <mergeCell ref="CU19:CW19"/>
    <mergeCell ref="CY19:DA19"/>
    <mergeCell ref="DC19:DE19"/>
    <mergeCell ref="DG19:DI19"/>
    <mergeCell ref="DK19:DM19"/>
    <mergeCell ref="DO19:DQ19"/>
    <mergeCell ref="DS19:DU19"/>
    <mergeCell ref="DW19:DY19"/>
    <mergeCell ref="EA19:EC19"/>
    <mergeCell ref="EE19:EG19"/>
    <mergeCell ref="EI19:EK19"/>
    <mergeCell ref="EM19:EO19"/>
    <mergeCell ref="EQ19:ES19"/>
    <mergeCell ref="EU19:EW19"/>
    <mergeCell ref="BG20:BI20"/>
    <mergeCell ref="BK20:BM20"/>
    <mergeCell ref="BO20:BQ20"/>
    <mergeCell ref="BS20:BU20"/>
    <mergeCell ref="BW20:BY20"/>
    <mergeCell ref="CA20:CC20"/>
    <mergeCell ref="CE20:CG20"/>
    <mergeCell ref="CI20:CK20"/>
    <mergeCell ref="CM20:CO20"/>
    <mergeCell ref="CQ20:CS20"/>
    <mergeCell ref="CU20:CW20"/>
    <mergeCell ref="CY20:DA20"/>
    <mergeCell ref="DC20:DE20"/>
    <mergeCell ref="DG20:DI20"/>
    <mergeCell ref="DK20:DM20"/>
    <mergeCell ref="DO20:DQ20"/>
    <mergeCell ref="DS20:DU20"/>
    <mergeCell ref="DW20:DY20"/>
    <mergeCell ref="EA20:EC20"/>
    <mergeCell ref="EE20:EG20"/>
    <mergeCell ref="EI20:EK20"/>
    <mergeCell ref="EM20:EO20"/>
    <mergeCell ref="EQ20:ES20"/>
    <mergeCell ref="EU20:EW20"/>
    <mergeCell ref="BG21:BI21"/>
    <mergeCell ref="BK21:BM21"/>
    <mergeCell ref="BO21:BQ21"/>
    <mergeCell ref="BS21:BU21"/>
    <mergeCell ref="BW21:BY21"/>
    <mergeCell ref="CA21:CC21"/>
    <mergeCell ref="CE21:CG21"/>
    <mergeCell ref="CI21:CK21"/>
    <mergeCell ref="CM21:CO21"/>
    <mergeCell ref="CQ21:CS21"/>
    <mergeCell ref="CU21:CW21"/>
    <mergeCell ref="CY21:DA21"/>
    <mergeCell ref="DC21:DE21"/>
    <mergeCell ref="DG21:DI21"/>
    <mergeCell ref="DK21:DM21"/>
    <mergeCell ref="DO21:DQ21"/>
    <mergeCell ref="DS21:DU21"/>
    <mergeCell ref="DW21:DY21"/>
    <mergeCell ref="EA21:EC21"/>
    <mergeCell ref="EE21:EG21"/>
    <mergeCell ref="EI21:EK21"/>
    <mergeCell ref="EM21:EO21"/>
    <mergeCell ref="EQ21:ES21"/>
    <mergeCell ref="EU21:EW21"/>
    <mergeCell ref="BG22:BI22"/>
    <mergeCell ref="BK22:BM22"/>
    <mergeCell ref="BO22:BQ22"/>
    <mergeCell ref="BS22:BU22"/>
    <mergeCell ref="BW22:BY22"/>
    <mergeCell ref="CA22:CC22"/>
    <mergeCell ref="CE22:CG22"/>
    <mergeCell ref="CI22:CK22"/>
    <mergeCell ref="CM22:CO22"/>
    <mergeCell ref="CQ22:CS22"/>
    <mergeCell ref="CU22:CW22"/>
    <mergeCell ref="CY22:DA22"/>
    <mergeCell ref="DC22:DE22"/>
    <mergeCell ref="DG22:DI22"/>
    <mergeCell ref="DK22:DM22"/>
    <mergeCell ref="DO22:DQ22"/>
    <mergeCell ref="DS22:DU22"/>
    <mergeCell ref="DW22:DY22"/>
    <mergeCell ref="EA22:EC22"/>
    <mergeCell ref="EE22:EG22"/>
    <mergeCell ref="EI22:EK22"/>
    <mergeCell ref="EM22:EO22"/>
    <mergeCell ref="EQ22:ES22"/>
    <mergeCell ref="EU22:EW22"/>
    <mergeCell ref="BG23:BI23"/>
    <mergeCell ref="BK23:BM23"/>
    <mergeCell ref="BO23:BQ23"/>
    <mergeCell ref="BS23:BU23"/>
    <mergeCell ref="BW23:BY23"/>
    <mergeCell ref="CA23:CC23"/>
    <mergeCell ref="CE23:CG23"/>
    <mergeCell ref="CI23:CK23"/>
    <mergeCell ref="CM23:CO23"/>
    <mergeCell ref="CQ23:CS23"/>
    <mergeCell ref="CU23:CW23"/>
    <mergeCell ref="CY23:DA23"/>
    <mergeCell ref="DC23:DE23"/>
    <mergeCell ref="DG23:DI23"/>
    <mergeCell ref="DK23:DM23"/>
    <mergeCell ref="DO23:DQ23"/>
    <mergeCell ref="DS23:DU23"/>
    <mergeCell ref="DW23:DY23"/>
    <mergeCell ref="EA23:EC23"/>
    <mergeCell ref="EE23:EG23"/>
    <mergeCell ref="EI23:EK23"/>
    <mergeCell ref="EM23:EO23"/>
    <mergeCell ref="EQ23:ES23"/>
    <mergeCell ref="EU23:EW23"/>
    <mergeCell ref="BG24:BI24"/>
    <mergeCell ref="BK24:BM24"/>
    <mergeCell ref="BO24:BQ24"/>
    <mergeCell ref="BS24:BU24"/>
    <mergeCell ref="BW24:BY24"/>
    <mergeCell ref="CA24:CC24"/>
    <mergeCell ref="CE24:CG24"/>
    <mergeCell ref="CI24:CK24"/>
    <mergeCell ref="CM24:CO24"/>
    <mergeCell ref="CQ24:CS24"/>
    <mergeCell ref="CU24:CW24"/>
    <mergeCell ref="CY24:DA24"/>
    <mergeCell ref="DC24:DE24"/>
    <mergeCell ref="DG24:DI24"/>
    <mergeCell ref="DK24:DM24"/>
    <mergeCell ref="DO24:DQ24"/>
    <mergeCell ref="DS24:DU24"/>
    <mergeCell ref="DW24:DY24"/>
    <mergeCell ref="EA24:EC24"/>
    <mergeCell ref="EE24:EG24"/>
    <mergeCell ref="EI24:EK24"/>
    <mergeCell ref="EM24:EO24"/>
    <mergeCell ref="EQ24:ES24"/>
    <mergeCell ref="EU24:EW24"/>
    <mergeCell ref="BG25:BI25"/>
    <mergeCell ref="BK25:BM25"/>
    <mergeCell ref="BO25:BQ25"/>
    <mergeCell ref="BS25:BU25"/>
    <mergeCell ref="BW25:BY25"/>
    <mergeCell ref="CA25:CC25"/>
    <mergeCell ref="CE25:CG25"/>
    <mergeCell ref="CI25:CK25"/>
    <mergeCell ref="CM25:CO25"/>
    <mergeCell ref="CQ25:CS25"/>
    <mergeCell ref="CU25:CW25"/>
    <mergeCell ref="CY25:DA25"/>
    <mergeCell ref="DC25:DE25"/>
    <mergeCell ref="DG25:DI25"/>
    <mergeCell ref="DK25:DM25"/>
    <mergeCell ref="DO25:DQ25"/>
    <mergeCell ref="DS25:DU25"/>
    <mergeCell ref="DW25:DY25"/>
    <mergeCell ref="EA25:EC25"/>
    <mergeCell ref="EE25:EG25"/>
    <mergeCell ref="EI25:EK25"/>
    <mergeCell ref="EM25:EO25"/>
    <mergeCell ref="EQ25:ES25"/>
    <mergeCell ref="EU25:EW25"/>
    <mergeCell ref="BG26:BI26"/>
    <mergeCell ref="BK26:BM26"/>
    <mergeCell ref="BO26:BQ26"/>
    <mergeCell ref="BS26:BU26"/>
    <mergeCell ref="BW26:BY26"/>
    <mergeCell ref="CA26:CC26"/>
    <mergeCell ref="CE26:CG26"/>
    <mergeCell ref="CI26:CK26"/>
    <mergeCell ref="CM26:CO26"/>
    <mergeCell ref="CQ26:CS26"/>
    <mergeCell ref="CU26:CW26"/>
    <mergeCell ref="CY26:DA26"/>
    <mergeCell ref="DC26:DE26"/>
    <mergeCell ref="DG26:DI26"/>
    <mergeCell ref="DK26:DM26"/>
    <mergeCell ref="DO26:DQ26"/>
    <mergeCell ref="DS26:DU26"/>
    <mergeCell ref="DW26:DY26"/>
    <mergeCell ref="EA26:EC26"/>
    <mergeCell ref="EE26:EG26"/>
    <mergeCell ref="EI26:EK26"/>
    <mergeCell ref="EM26:EO26"/>
    <mergeCell ref="EQ26:ES26"/>
    <mergeCell ref="EU26:EW26"/>
    <mergeCell ref="BG27:BI27"/>
    <mergeCell ref="BK27:BM27"/>
    <mergeCell ref="BO27:BQ27"/>
    <mergeCell ref="BS27:BU27"/>
    <mergeCell ref="BW27:BY27"/>
    <mergeCell ref="CA27:CC27"/>
    <mergeCell ref="CE27:CG27"/>
    <mergeCell ref="CI27:CK27"/>
    <mergeCell ref="CM27:CO27"/>
    <mergeCell ref="CQ27:CS27"/>
    <mergeCell ref="CU27:CW27"/>
    <mergeCell ref="CY27:DA27"/>
    <mergeCell ref="DC27:DE27"/>
    <mergeCell ref="DG27:DI27"/>
    <mergeCell ref="DK27:DM27"/>
    <mergeCell ref="DO27:DQ27"/>
    <mergeCell ref="DS27:DU27"/>
    <mergeCell ref="DW27:DY27"/>
    <mergeCell ref="EA27:EC27"/>
    <mergeCell ref="EE27:EG27"/>
    <mergeCell ref="EI27:EK27"/>
    <mergeCell ref="EM27:EO27"/>
    <mergeCell ref="EQ27:ES27"/>
    <mergeCell ref="EU27:EW27"/>
    <mergeCell ref="BG28:BI28"/>
    <mergeCell ref="BK28:BM28"/>
    <mergeCell ref="BO28:BQ28"/>
    <mergeCell ref="BS28:BU28"/>
    <mergeCell ref="BW28:BY28"/>
    <mergeCell ref="CA28:CC28"/>
    <mergeCell ref="CE28:CG28"/>
    <mergeCell ref="CI28:CK28"/>
    <mergeCell ref="CM28:CO28"/>
    <mergeCell ref="CQ28:CS28"/>
    <mergeCell ref="CU28:CW28"/>
    <mergeCell ref="CY28:DA28"/>
    <mergeCell ref="DC28:DE28"/>
    <mergeCell ref="DG28:DI28"/>
    <mergeCell ref="DK28:DM28"/>
    <mergeCell ref="DO28:DQ28"/>
    <mergeCell ref="DS28:DU28"/>
    <mergeCell ref="DW28:DY28"/>
    <mergeCell ref="EA28:EC28"/>
    <mergeCell ref="EE28:EG28"/>
    <mergeCell ref="EI28:EK28"/>
    <mergeCell ref="EM28:EO28"/>
    <mergeCell ref="EQ28:ES28"/>
    <mergeCell ref="EU28:EW28"/>
    <mergeCell ref="BG29:BI29"/>
    <mergeCell ref="BK29:BM29"/>
    <mergeCell ref="BO29:BQ29"/>
    <mergeCell ref="BS29:BU29"/>
    <mergeCell ref="BW29:BY29"/>
    <mergeCell ref="CA29:CC29"/>
    <mergeCell ref="CE29:CG29"/>
    <mergeCell ref="CI29:CK29"/>
    <mergeCell ref="CM29:CO29"/>
    <mergeCell ref="CQ29:CS29"/>
    <mergeCell ref="CU29:CW29"/>
    <mergeCell ref="CY29:DA29"/>
    <mergeCell ref="DC29:DE29"/>
    <mergeCell ref="DG29:DI29"/>
    <mergeCell ref="DK29:DM29"/>
    <mergeCell ref="DO29:DQ29"/>
    <mergeCell ref="DS29:DU29"/>
    <mergeCell ref="DW29:DY29"/>
    <mergeCell ref="EA29:EC29"/>
    <mergeCell ref="EE29:EG29"/>
    <mergeCell ref="EI29:EK29"/>
    <mergeCell ref="EM29:EO29"/>
    <mergeCell ref="EQ29:ES29"/>
    <mergeCell ref="EU29:EW29"/>
    <mergeCell ref="BG30:BI30"/>
    <mergeCell ref="BK30:BM30"/>
    <mergeCell ref="BO30:BQ30"/>
    <mergeCell ref="BS30:BU30"/>
    <mergeCell ref="BW30:BY30"/>
    <mergeCell ref="CA30:CC30"/>
    <mergeCell ref="CE30:CG30"/>
    <mergeCell ref="CI30:CK30"/>
    <mergeCell ref="CM30:CO30"/>
    <mergeCell ref="CQ30:CS30"/>
    <mergeCell ref="CU30:CW30"/>
    <mergeCell ref="CY30:DA30"/>
    <mergeCell ref="DC30:DE30"/>
    <mergeCell ref="DG30:DI30"/>
    <mergeCell ref="DK30:DM30"/>
    <mergeCell ref="DO30:DQ30"/>
    <mergeCell ref="DS30:DU30"/>
    <mergeCell ref="DW30:DY30"/>
    <mergeCell ref="EA30:EC30"/>
    <mergeCell ref="EE30:EG30"/>
    <mergeCell ref="EI30:EK30"/>
    <mergeCell ref="EM30:EO30"/>
    <mergeCell ref="EQ30:ES30"/>
    <mergeCell ref="EU30:EW30"/>
    <mergeCell ref="BG31:BI31"/>
    <mergeCell ref="BK31:BM31"/>
    <mergeCell ref="BO31:BQ31"/>
    <mergeCell ref="BS31:BU31"/>
    <mergeCell ref="BW31:BY31"/>
    <mergeCell ref="CA31:CC31"/>
    <mergeCell ref="CE31:CG31"/>
    <mergeCell ref="CI31:CK31"/>
    <mergeCell ref="CM31:CO31"/>
    <mergeCell ref="CQ31:CS31"/>
    <mergeCell ref="CU31:CW31"/>
    <mergeCell ref="CY31:DA31"/>
    <mergeCell ref="DC31:DE31"/>
    <mergeCell ref="DG31:DI31"/>
    <mergeCell ref="DK31:DM31"/>
    <mergeCell ref="DO31:DQ31"/>
    <mergeCell ref="DS31:DU31"/>
    <mergeCell ref="DW31:DY31"/>
    <mergeCell ref="EA31:EC31"/>
    <mergeCell ref="EE31:EG31"/>
    <mergeCell ref="EI31:EK31"/>
    <mergeCell ref="EM31:EO31"/>
    <mergeCell ref="EQ31:ES31"/>
    <mergeCell ref="EU31:EW31"/>
    <mergeCell ref="BG32:BI32"/>
    <mergeCell ref="BK32:BM32"/>
    <mergeCell ref="BO32:BQ32"/>
    <mergeCell ref="BS32:BU32"/>
    <mergeCell ref="BW32:BY32"/>
    <mergeCell ref="CA32:CC32"/>
    <mergeCell ref="CE32:CG32"/>
    <mergeCell ref="CI32:CK32"/>
    <mergeCell ref="CM32:CO32"/>
    <mergeCell ref="CQ32:CS32"/>
    <mergeCell ref="CU32:CW32"/>
    <mergeCell ref="CY32:DA32"/>
    <mergeCell ref="DC32:DE32"/>
    <mergeCell ref="DG32:DI32"/>
    <mergeCell ref="DK32:DM32"/>
    <mergeCell ref="DO32:DQ32"/>
    <mergeCell ref="DS32:DU32"/>
    <mergeCell ref="DW32:DY32"/>
    <mergeCell ref="EA32:EC32"/>
    <mergeCell ref="EE32:EG32"/>
    <mergeCell ref="EI32:EK32"/>
    <mergeCell ref="EM32:EO32"/>
    <mergeCell ref="EQ32:ES32"/>
    <mergeCell ref="EU32:EW32"/>
    <mergeCell ref="BG33:BI33"/>
    <mergeCell ref="BK33:BM33"/>
    <mergeCell ref="BO33:BQ33"/>
    <mergeCell ref="BS33:BU33"/>
    <mergeCell ref="BW33:BY33"/>
    <mergeCell ref="CA33:CC33"/>
    <mergeCell ref="CE33:CG33"/>
    <mergeCell ref="CI33:CK33"/>
    <mergeCell ref="CM33:CO33"/>
    <mergeCell ref="CQ33:CS33"/>
    <mergeCell ref="CU33:CW33"/>
    <mergeCell ref="CY33:DA33"/>
    <mergeCell ref="DC33:DE33"/>
    <mergeCell ref="DG33:DI33"/>
    <mergeCell ref="DK33:DM33"/>
    <mergeCell ref="DO33:DQ33"/>
    <mergeCell ref="DW33:DY33"/>
    <mergeCell ref="EA33:EC33"/>
    <mergeCell ref="EE33:EG33"/>
    <mergeCell ref="EI33:EK33"/>
    <mergeCell ref="EM33:EO33"/>
    <mergeCell ref="EQ33:ES33"/>
    <mergeCell ref="EU33:EW33"/>
    <mergeCell ref="BG34:BI34"/>
    <mergeCell ref="BK34:BM34"/>
    <mergeCell ref="BO34:BQ34"/>
    <mergeCell ref="BS34:BU34"/>
    <mergeCell ref="BW34:BY34"/>
    <mergeCell ref="CA34:CC34"/>
    <mergeCell ref="CE34:CG34"/>
    <mergeCell ref="CI34:CK34"/>
    <mergeCell ref="CM34:CO34"/>
    <mergeCell ref="CQ34:CS34"/>
    <mergeCell ref="CU34:CW34"/>
    <mergeCell ref="CY34:DA34"/>
    <mergeCell ref="DC34:DE34"/>
    <mergeCell ref="DG34:DI34"/>
    <mergeCell ref="DK34:DM34"/>
    <mergeCell ref="DO34:DQ34"/>
    <mergeCell ref="E1:EY1"/>
    <mergeCell ref="EU35:EW35"/>
    <mergeCell ref="DW34:DY34"/>
    <mergeCell ref="EA34:EC34"/>
    <mergeCell ref="EE34:EG34"/>
    <mergeCell ref="EI34:EK34"/>
    <mergeCell ref="EM34:EO34"/>
    <mergeCell ref="EQ34:ES34"/>
    <mergeCell ref="EU34:EW34"/>
    <mergeCell ref="BG35:BI35"/>
    <mergeCell ref="BK35:BM35"/>
    <mergeCell ref="BO35:BQ35"/>
    <mergeCell ref="BS35:BU35"/>
    <mergeCell ref="BW35:BY35"/>
    <mergeCell ref="CA35:CC35"/>
    <mergeCell ref="CE35:CG35"/>
    <mergeCell ref="CI35:CK35"/>
    <mergeCell ref="CM35:CO35"/>
    <mergeCell ref="CQ35:CS35"/>
    <mergeCell ref="CU35:CW35"/>
    <mergeCell ref="CY35:DA35"/>
    <mergeCell ref="DC35:DE35"/>
    <mergeCell ref="DG35:DI35"/>
    <mergeCell ref="DS33:DU33"/>
    <mergeCell ref="DK35:DM35"/>
    <mergeCell ref="C50:D50"/>
    <mergeCell ref="DW35:DY35"/>
    <mergeCell ref="EA35:EC35"/>
    <mergeCell ref="EE35:EG35"/>
    <mergeCell ref="EI35:EK35"/>
    <mergeCell ref="EM35:EO35"/>
    <mergeCell ref="EQ35:ES35"/>
    <mergeCell ref="W34:Y34"/>
    <mergeCell ref="AE34:AG34"/>
    <mergeCell ref="DO35:DQ35"/>
    <mergeCell ref="DS35:DU35"/>
    <mergeCell ref="DS34:DU3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6"/>
  <sheetViews>
    <sheetView showGridLines="0" tabSelected="1" zoomScale="85" zoomScaleNormal="85" workbookViewId="0">
      <selection sqref="A1:G1"/>
    </sheetView>
  </sheetViews>
  <sheetFormatPr baseColWidth="10" defaultRowHeight="15" x14ac:dyDescent="0.25"/>
  <cols>
    <col min="1" max="1" width="9.5703125" bestFit="1" customWidth="1"/>
    <col min="2" max="2" width="40.140625" customWidth="1"/>
    <col min="3" max="4" width="13.85546875" customWidth="1"/>
    <col min="5" max="5" width="9.5703125" bestFit="1" customWidth="1"/>
    <col min="6" max="6" width="43" bestFit="1" customWidth="1"/>
    <col min="7" max="7" width="11.28515625" customWidth="1"/>
    <col min="8" max="8" width="12" customWidth="1"/>
  </cols>
  <sheetData>
    <row r="1" spans="1:8" ht="26.25" x14ac:dyDescent="0.4">
      <c r="A1" s="210" t="s">
        <v>286</v>
      </c>
      <c r="B1" s="210"/>
      <c r="C1" s="210"/>
      <c r="D1" s="210"/>
      <c r="E1" s="210"/>
      <c r="F1" s="210"/>
      <c r="G1" s="210"/>
      <c r="H1" s="41"/>
    </row>
    <row r="3" spans="1:8" ht="45" x14ac:dyDescent="0.25">
      <c r="A3" s="44" t="s">
        <v>1</v>
      </c>
      <c r="B3" s="44" t="s">
        <v>44</v>
      </c>
      <c r="C3" s="45" t="s">
        <v>284</v>
      </c>
      <c r="D3" s="45" t="s">
        <v>285</v>
      </c>
      <c r="E3" s="44" t="s">
        <v>1</v>
      </c>
      <c r="F3" s="44" t="s">
        <v>45</v>
      </c>
      <c r="G3" s="45" t="s">
        <v>284</v>
      </c>
      <c r="H3" s="46" t="s">
        <v>285</v>
      </c>
    </row>
    <row r="4" spans="1:8" x14ac:dyDescent="0.25">
      <c r="A4" s="34"/>
      <c r="B4" s="35" t="s">
        <v>46</v>
      </c>
      <c r="C4" s="36"/>
      <c r="D4" s="34"/>
      <c r="E4" s="34"/>
      <c r="F4" s="35" t="s">
        <v>47</v>
      </c>
      <c r="G4" s="36"/>
      <c r="H4" s="36"/>
    </row>
    <row r="5" spans="1:8" x14ac:dyDescent="0.25">
      <c r="A5" s="31"/>
      <c r="B5" s="32"/>
      <c r="C5" s="37"/>
      <c r="D5" s="31"/>
      <c r="E5" s="31"/>
      <c r="F5" s="32"/>
      <c r="G5" s="37"/>
      <c r="H5" s="37"/>
    </row>
    <row r="6" spans="1:8" x14ac:dyDescent="0.25">
      <c r="A6" s="217" t="s">
        <v>48</v>
      </c>
      <c r="B6" s="218"/>
      <c r="C6" s="47"/>
      <c r="D6" s="48"/>
      <c r="E6" s="217" t="s">
        <v>54</v>
      </c>
      <c r="F6" s="218"/>
      <c r="G6" s="49"/>
      <c r="H6" s="47"/>
    </row>
    <row r="7" spans="1:8" x14ac:dyDescent="0.25">
      <c r="A7" s="50">
        <v>606100</v>
      </c>
      <c r="B7" s="51" t="s">
        <v>6</v>
      </c>
      <c r="C7" s="52">
        <f>Janvier!EY16+Février!EY16+Mars!EY16+Avril!EY16+Mai!EY16+Juin!EY16+Juillet!EY16+Aout!EY16+Septembre!EY16+Octobre!EY16+Novembre!EY16+Décembre!EY16</f>
        <v>33.74</v>
      </c>
      <c r="D7" s="64"/>
      <c r="E7" s="50"/>
      <c r="F7" s="51"/>
      <c r="G7" s="52"/>
      <c r="H7" s="66"/>
    </row>
    <row r="8" spans="1:8" x14ac:dyDescent="0.25">
      <c r="A8" s="50">
        <v>606200</v>
      </c>
      <c r="B8" s="51" t="s">
        <v>16</v>
      </c>
      <c r="C8" s="52">
        <f>Janvier!EY17+Février!EY17+Mars!EY17+Avril!EY17+Mai!EY17+Juin!EY17+Juillet!EY17+Aout!EY17+Septembre!EY17+Octobre!EY17+Novembre!EY17+Décembre!EY17</f>
        <v>47.1</v>
      </c>
      <c r="D8" s="64"/>
      <c r="E8" s="50">
        <v>756100</v>
      </c>
      <c r="F8" s="51" t="s">
        <v>146</v>
      </c>
      <c r="G8" s="52">
        <f>Janvier!EY9+Février!EY9+Mars!EY9+Avril!EY9+Mai!EY9+Juin!EY9+Juillet!EY9+Aout!EY9+Septembre!EY9+Octobre!EY9+Novembre!EY9+Décembre!EY9</f>
        <v>0</v>
      </c>
      <c r="H8" s="66"/>
    </row>
    <row r="9" spans="1:8" x14ac:dyDescent="0.25">
      <c r="A9" s="54">
        <v>606300</v>
      </c>
      <c r="B9" s="55" t="s">
        <v>49</v>
      </c>
      <c r="C9" s="52">
        <f>Janvier!EY18+Février!EY18+Mars!EY18+Avril!EY18+Mai!EY18+Juin!EY18+Juillet!EY18+Aout!EY18+Septembre!EY18+Octobre!EY18+Novembre!EY18+Décembre!EY18</f>
        <v>119.65</v>
      </c>
      <c r="D9" s="64"/>
      <c r="E9" s="50"/>
      <c r="F9" s="51"/>
      <c r="G9" s="52"/>
      <c r="H9" s="52"/>
    </row>
    <row r="10" spans="1:8" x14ac:dyDescent="0.25">
      <c r="A10" s="50">
        <v>606800</v>
      </c>
      <c r="B10" s="51" t="s">
        <v>17</v>
      </c>
      <c r="C10" s="52">
        <f>Janvier!EY19+Février!EY19+Mars!EY19+Avril!EY19+Mai!EY19+Juin!EY19+Juillet!EY19+Aout!EY19+Septembre!EY19+Octobre!EY19+Novembre!EY19+Décembre!EY19</f>
        <v>0</v>
      </c>
      <c r="D10" s="64"/>
      <c r="E10" s="50"/>
      <c r="F10" s="51"/>
      <c r="G10" s="56"/>
      <c r="H10" s="52"/>
    </row>
    <row r="11" spans="1:8" x14ac:dyDescent="0.25">
      <c r="A11" s="50">
        <v>607100</v>
      </c>
      <c r="B11" s="51" t="s">
        <v>3</v>
      </c>
      <c r="C11" s="52">
        <f>Janvier!EY20+Février!EY20+Mars!EY20+Avril!EY20+Mai!EY20+Juin!EY20+Juillet!EY20+Aout!EY20+Septembre!EY20+Octobre!EY20+Novembre!EY20+Décembre!EY20</f>
        <v>524.89</v>
      </c>
      <c r="D11" s="64"/>
      <c r="E11" s="50"/>
      <c r="F11" s="51"/>
      <c r="G11" s="56"/>
      <c r="H11" s="52"/>
    </row>
    <row r="12" spans="1:8" x14ac:dyDescent="0.25">
      <c r="A12" s="217" t="s">
        <v>50</v>
      </c>
      <c r="B12" s="218"/>
      <c r="C12" s="47"/>
      <c r="D12" s="48"/>
      <c r="E12" s="217" t="s">
        <v>55</v>
      </c>
      <c r="F12" s="218"/>
      <c r="G12" s="49"/>
      <c r="H12" s="47"/>
    </row>
    <row r="13" spans="1:8" x14ac:dyDescent="0.25">
      <c r="A13" s="50">
        <v>613000</v>
      </c>
      <c r="B13" s="51" t="s">
        <v>15</v>
      </c>
      <c r="C13" s="52">
        <f>Janvier!EY21+Février!EY21+Mars!EY21+Avril!EY21+Mai!EY21+Juin!EY21+Juillet!EY21+Aout!EY21+Septembre!EY21+Octobre!EY21+Novembre!EY21+Décembre!EY21</f>
        <v>0</v>
      </c>
      <c r="D13" s="64"/>
      <c r="E13" s="50">
        <v>741100</v>
      </c>
      <c r="F13" s="51" t="s">
        <v>25</v>
      </c>
      <c r="G13" s="52">
        <f>Janvier!EY7+Février!EY7+Mars!EY7+Avril!EY7+Mai!EY7+Juin!EY7+Juillet!EY7+Aout!EY7+Septembre!EY7+Octobre!EY7+Novembre!EY7+Décembre!EY7</f>
        <v>0</v>
      </c>
      <c r="H13" s="66"/>
    </row>
    <row r="14" spans="1:8" x14ac:dyDescent="0.25">
      <c r="A14" s="50">
        <v>615000</v>
      </c>
      <c r="B14" s="51" t="s">
        <v>7</v>
      </c>
      <c r="C14" s="52">
        <f>Janvier!EY22+Février!EY22+Mars!EY22+Avril!EY22+Mai!EY22+Juin!EY22+Juillet!EY22+Aout!EY22+Septembre!EY22+Octobre!EY22+Novembre!EY22+Décembre!EY22</f>
        <v>0</v>
      </c>
      <c r="D14" s="64"/>
      <c r="E14" s="31"/>
      <c r="G14" s="37"/>
      <c r="H14" s="66"/>
    </row>
    <row r="15" spans="1:8" x14ac:dyDescent="0.25">
      <c r="A15" s="50">
        <v>618100</v>
      </c>
      <c r="B15" s="51" t="s">
        <v>8</v>
      </c>
      <c r="C15" s="52">
        <f>Janvier!EY23+Février!EY23+Mars!EY23+Avril!EY23+Mai!EY23+Juin!EY23+Juillet!EY23+Aout!EY23+Septembre!EY23+Octobre!EY23+Novembre!EY23+Décembre!EY23</f>
        <v>0</v>
      </c>
      <c r="D15" s="64"/>
      <c r="E15" s="50"/>
      <c r="F15" s="51"/>
      <c r="G15" s="56"/>
      <c r="H15" s="52"/>
    </row>
    <row r="16" spans="1:8" x14ac:dyDescent="0.25">
      <c r="A16" s="50">
        <v>616000</v>
      </c>
      <c r="B16" s="51" t="s">
        <v>9</v>
      </c>
      <c r="C16" s="52">
        <f>Janvier!EY24+Février!EY24+Mars!EY24+Avril!EY24+Mai!EY24+Juin!EY24+Juillet!EY24+Aout!EY24+Septembre!EY24+Octobre!EY24+Novembre!EY24+Décembre!EY24</f>
        <v>0</v>
      </c>
      <c r="D16" s="64"/>
      <c r="E16" s="50"/>
      <c r="F16" s="51"/>
      <c r="G16" s="56"/>
      <c r="H16" s="52"/>
    </row>
    <row r="17" spans="1:8" x14ac:dyDescent="0.25">
      <c r="A17" s="50">
        <v>618600</v>
      </c>
      <c r="B17" s="155" t="s">
        <v>144</v>
      </c>
      <c r="C17" s="52">
        <f>Janvier!EY25+Février!EY25+Mars!EY25+Avril!EY25+Mai!EY25+Juin!EY25+Juillet!EY25+Aout!EY25+Septembre!EY25+Octobre!EY25+Novembre!EY25+Décembre!EY25</f>
        <v>59.5</v>
      </c>
      <c r="D17" s="64"/>
      <c r="E17" s="50"/>
      <c r="F17" s="51"/>
      <c r="G17" s="56"/>
      <c r="H17" s="52"/>
    </row>
    <row r="18" spans="1:8" x14ac:dyDescent="0.25">
      <c r="A18" s="154">
        <v>618610</v>
      </c>
      <c r="B18" s="155" t="s">
        <v>144</v>
      </c>
      <c r="C18" s="52">
        <f>Janvier!EY26+Février!EY26+Mars!EY26+Avril!EY26+Mai!EY26+Juin!EY26+Juillet!EY26+Aout!EY26+Septembre!EY26+Octobre!EY26+Novembre!EY26+Décembre!EY26</f>
        <v>1450.8000000000002</v>
      </c>
      <c r="D18" s="64"/>
      <c r="E18" s="50"/>
      <c r="F18" s="51"/>
      <c r="G18" s="56"/>
      <c r="H18" s="52"/>
    </row>
    <row r="19" spans="1:8" x14ac:dyDescent="0.25">
      <c r="A19" s="154">
        <v>618620</v>
      </c>
      <c r="B19" s="155" t="s">
        <v>144</v>
      </c>
      <c r="C19" s="52">
        <f>Janvier!EY27+Février!EY27+Mars!EY27+Avril!EY27+Mai!EY27+Juin!EY27+Juillet!EY27+Aout!EY27+Septembre!EY27+Octobre!EY27+Novembre!EY27+Décembre!EY27</f>
        <v>0</v>
      </c>
      <c r="D19" s="64"/>
      <c r="E19" s="50"/>
      <c r="F19" s="51"/>
      <c r="G19" s="56"/>
      <c r="H19" s="52"/>
    </row>
    <row r="20" spans="1:8" x14ac:dyDescent="0.25">
      <c r="A20" s="154">
        <v>618630</v>
      </c>
      <c r="B20" s="155" t="s">
        <v>142</v>
      </c>
      <c r="C20" s="52">
        <f>Janvier!EY28+Février!EY28+Mars!EY28+Avril!EY28+Mai!EY28+Juin!EY28+Juillet!EY28+Aout!EY28+Septembre!EY28+Octobre!EY28+Novembre!EY28+Décembre!EY28</f>
        <v>0</v>
      </c>
      <c r="D20" s="64"/>
      <c r="E20" s="50"/>
      <c r="F20" s="51"/>
      <c r="G20" s="56"/>
      <c r="H20" s="52"/>
    </row>
    <row r="21" spans="1:8" x14ac:dyDescent="0.25">
      <c r="A21" s="154">
        <v>618640</v>
      </c>
      <c r="B21" s="155" t="s">
        <v>142</v>
      </c>
      <c r="C21" s="52">
        <f>Janvier!EY29+Février!EY29+Mars!EY29+Avril!EY29+Mai!EY29+Juin!EY29+Juillet!EY29+Aout!EY29+Septembre!EY29+Octobre!EY29+Novembre!EY29+Décembre!EY29</f>
        <v>0</v>
      </c>
      <c r="D21" s="64"/>
      <c r="E21" s="50"/>
      <c r="F21" s="51"/>
      <c r="G21" s="56"/>
      <c r="H21" s="52"/>
    </row>
    <row r="22" spans="1:8" x14ac:dyDescent="0.25">
      <c r="A22" s="154">
        <v>618650</v>
      </c>
      <c r="B22" s="155" t="s">
        <v>142</v>
      </c>
      <c r="C22" s="52">
        <f>Janvier!EY30+Février!EY30+Mars!EY30+Avril!EY30+Mai!EY30+Juin!EY30+Juillet!EY30+Aout!EY30+Septembre!EY30+Octobre!EY30+Novembre!EY30+Décembre!EY30</f>
        <v>0</v>
      </c>
      <c r="D22" s="64"/>
      <c r="E22" s="50"/>
      <c r="F22" s="51"/>
      <c r="G22" s="56"/>
      <c r="H22" s="52"/>
    </row>
    <row r="23" spans="1:8" x14ac:dyDescent="0.25">
      <c r="A23" s="217" t="s">
        <v>51</v>
      </c>
      <c r="B23" s="221"/>
      <c r="C23" s="57"/>
      <c r="D23" s="58"/>
      <c r="E23" s="217" t="s">
        <v>56</v>
      </c>
      <c r="F23" s="218"/>
      <c r="G23" s="49"/>
      <c r="H23" s="57"/>
    </row>
    <row r="24" spans="1:8" x14ac:dyDescent="0.25">
      <c r="A24" s="50">
        <v>623700</v>
      </c>
      <c r="B24" s="51" t="s">
        <v>13</v>
      </c>
      <c r="C24" s="52">
        <f>Janvier!EY31+Février!EY31+Mars!EY31+Avril!EY31+Mai!EY31+Juin!EY31+Juillet!EY31+Aout!EY31+Septembre!EY31+Octobre!EY31+Novembre!EY31+Décembre!EY31</f>
        <v>0</v>
      </c>
      <c r="D24" s="64"/>
      <c r="E24" s="50">
        <v>707100</v>
      </c>
      <c r="F24" s="51" t="s">
        <v>26</v>
      </c>
      <c r="G24" s="52">
        <f>Janvier!EY6+Février!EY6+Mars!EY6+Avril!EY6+Mai!EY6+Juin!EY6+Juillet!EY6+Aout!EY6+Septembre!EY6+Octobre!EY6+Novembre!EY6+Décembre!EY6</f>
        <v>509.89</v>
      </c>
      <c r="H24" s="66"/>
    </row>
    <row r="25" spans="1:8" x14ac:dyDescent="0.25">
      <c r="A25" s="50">
        <v>623800</v>
      </c>
      <c r="B25" s="51" t="s">
        <v>14</v>
      </c>
      <c r="C25" s="52">
        <f>Janvier!EY32+Février!EY32+Mars!EY32+Avril!EY32+Mai!EY32+Juin!EY32+Juillet!EY32+Aout!EY32+Septembre!EY32+Octobre!EY32+Novembre!EY32+Décembre!EY32</f>
        <v>443</v>
      </c>
      <c r="D25" s="64"/>
      <c r="E25" s="50">
        <v>754000</v>
      </c>
      <c r="F25" s="51" t="s">
        <v>119</v>
      </c>
      <c r="G25" s="52">
        <f>Janvier!EY8+Février!EY8+Mars!EY8+Avril!EY8+Mai!EY8+Juin!EY8+Juillet!EY8+Aout!EY8+Septembre!EY8+Octobre!EY8+Novembre!EY8+Décembre!EY8</f>
        <v>976.35</v>
      </c>
      <c r="H25" s="66"/>
    </row>
    <row r="26" spans="1:8" ht="30" x14ac:dyDescent="0.25">
      <c r="A26" s="54">
        <v>625100</v>
      </c>
      <c r="B26" s="55" t="s">
        <v>12</v>
      </c>
      <c r="C26" s="52">
        <f>Janvier!EY33+Février!EY33+Mars!EY33+Avril!EY33+Mai!EY33+Juin!EY33+Juillet!EY33+Aout!EY33+Septembre!EY33+Octobre!EY33+Novembre!EY33+Décembre!EY33</f>
        <v>3027.7315100000001</v>
      </c>
      <c r="D26" s="65"/>
      <c r="E26" s="50"/>
      <c r="F26" s="131" t="s">
        <v>23</v>
      </c>
      <c r="G26" s="52">
        <f>Janvier!EY11+Février!EY11+Mars!EY11+Avril!EY11+Mai!EY11+Juin!EY11+Juillet!EY11+Aout!EY11+Septembre!EY11+Octobre!EY11+Novembre!EY11+Décembre!EY11</f>
        <v>0</v>
      </c>
      <c r="H26" s="153"/>
    </row>
    <row r="27" spans="1:8" x14ac:dyDescent="0.25">
      <c r="A27" s="156">
        <v>625110</v>
      </c>
      <c r="B27" s="157" t="s">
        <v>149</v>
      </c>
      <c r="C27" s="52">
        <f>Janvier!EY34+Février!EY34+Mars!EY34+Avril!EY34+Mai!EY34+Juin!EY34+Juillet!EY34+Aout!EY34+Septembre!EY34+Octobre!EY34+Novembre!EY34+Décembre!EY34</f>
        <v>0</v>
      </c>
      <c r="D27" s="65"/>
      <c r="E27" s="50"/>
      <c r="F27" s="131"/>
      <c r="G27" s="52"/>
      <c r="H27" s="153"/>
    </row>
    <row r="28" spans="1:8" x14ac:dyDescent="0.25">
      <c r="A28" s="156">
        <v>625120</v>
      </c>
      <c r="B28" s="157" t="s">
        <v>150</v>
      </c>
      <c r="C28" s="52">
        <f>Janvier!EY35+Février!EY35+Mars!EY35+Avril!EY35+Mai!EY35+Juin!EY35+Juillet!EY35+Aout!EY35+Septembre!EY35+Octobre!EY35+Novembre!EY35+Décembre!EY35</f>
        <v>0</v>
      </c>
      <c r="D28" s="65"/>
      <c r="E28" s="50"/>
      <c r="F28" s="131"/>
      <c r="G28" s="52"/>
      <c r="H28" s="153"/>
    </row>
    <row r="29" spans="1:8" x14ac:dyDescent="0.25">
      <c r="A29" s="156">
        <v>625180</v>
      </c>
      <c r="B29" s="157" t="s">
        <v>151</v>
      </c>
      <c r="C29" s="52">
        <f>Janvier!EY36+Février!EY36+Mars!EY36+Avril!EY36+Mai!EY36+Juin!EY36+Juillet!EY36+Aout!EY36+Septembre!EY36+Octobre!EY36+Novembre!EY36+Décembre!EY36</f>
        <v>0</v>
      </c>
      <c r="D29" s="65"/>
      <c r="E29" s="50"/>
      <c r="F29" s="131"/>
      <c r="G29" s="52"/>
      <c r="H29" s="153"/>
    </row>
    <row r="30" spans="1:8" x14ac:dyDescent="0.25">
      <c r="A30" s="156">
        <v>625181</v>
      </c>
      <c r="B30" s="157" t="s">
        <v>151</v>
      </c>
      <c r="C30" s="52">
        <f>Janvier!EY37+Février!EY37+Mars!EY37+Avril!EY37+Mai!EY37+Juin!EY37+Juillet!EY37+Aout!EY37+Septembre!EY37+Octobre!EY37+Novembre!EY37+Décembre!EY37</f>
        <v>0</v>
      </c>
      <c r="D30" s="65"/>
      <c r="E30" s="50"/>
      <c r="F30" s="131"/>
      <c r="G30" s="52"/>
      <c r="H30" s="153"/>
    </row>
    <row r="31" spans="1:8" x14ac:dyDescent="0.25">
      <c r="A31" s="156">
        <v>625182</v>
      </c>
      <c r="B31" s="157" t="s">
        <v>151</v>
      </c>
      <c r="C31" s="52">
        <f>Janvier!EY38+Février!EY38+Mars!EY38+Avril!EY38+Mai!EY38+Juin!EY38+Juillet!EY38+Aout!EY38+Septembre!EY38+Octobre!EY38+Novembre!EY38+Décembre!EY38</f>
        <v>0</v>
      </c>
      <c r="D31" s="65"/>
      <c r="E31" s="50"/>
      <c r="F31" s="131"/>
      <c r="G31" s="52"/>
      <c r="H31" s="153"/>
    </row>
    <row r="32" spans="1:8" x14ac:dyDescent="0.25">
      <c r="A32" s="156">
        <v>625183</v>
      </c>
      <c r="B32" s="157" t="s">
        <v>151</v>
      </c>
      <c r="C32" s="52">
        <f>Janvier!EY39+Février!EY39+Mars!EY39+Avril!EY39+Mai!EY39+Juin!EY39+Juillet!EY39+Aout!EY39+Septembre!EY39+Octobre!EY39+Novembre!EY39+Décembre!EY39</f>
        <v>0</v>
      </c>
      <c r="D32" s="65"/>
      <c r="E32" s="50"/>
      <c r="F32" s="131"/>
      <c r="G32" s="52"/>
      <c r="H32" s="153"/>
    </row>
    <row r="33" spans="1:8" x14ac:dyDescent="0.25">
      <c r="A33" s="50">
        <v>625700</v>
      </c>
      <c r="B33" s="51" t="s">
        <v>11</v>
      </c>
      <c r="C33" s="52">
        <f>Janvier!EY40+Février!EY40+Mars!EY40+Avril!EY40+Mai!EY40+Juin!EY40+Juillet!EY40+Aout!EY40+Septembre!EY40+Octobre!EY40+Novembre!EY40+Décembre!EY40</f>
        <v>0</v>
      </c>
      <c r="D33" s="64"/>
      <c r="E33" s="217" t="s">
        <v>57</v>
      </c>
      <c r="F33" s="218"/>
      <c r="G33" s="49"/>
      <c r="H33" s="47"/>
    </row>
    <row r="34" spans="1:8" x14ac:dyDescent="0.25">
      <c r="A34" s="50">
        <v>626100</v>
      </c>
      <c r="B34" s="51" t="s">
        <v>10</v>
      </c>
      <c r="C34" s="52">
        <f>Janvier!EY41+Février!EY41+Mars!EY41+Avril!EY41+Mai!EY41+Juin!EY41+Juillet!EY41+Aout!EY41+Septembre!EY41+Octobre!EY41+Novembre!EY41+Décembre!EY41</f>
        <v>19.899999999999999</v>
      </c>
      <c r="D34" s="64"/>
      <c r="E34" s="50">
        <v>791100</v>
      </c>
      <c r="F34" s="51" t="s">
        <v>143</v>
      </c>
      <c r="G34" s="52">
        <f>Janvier!EY10+Février!EY10+Mars!EY10+Avril!EY10+Mai!EY10+Juin!EY10+Juillet!EY10+Aout!EY10+Septembre!EY10+Octobre!EY10+Novembre!EY10+Décembre!EY10</f>
        <v>1762.7599999999998</v>
      </c>
      <c r="H34" s="66"/>
    </row>
    <row r="35" spans="1:8" x14ac:dyDescent="0.25">
      <c r="A35" s="50">
        <v>626200</v>
      </c>
      <c r="B35" s="51" t="s">
        <v>71</v>
      </c>
      <c r="C35" s="52">
        <f>Janvier!EY42+Février!EY42+Mars!EY42+Avril!EY42+Mai!EY42+Juin!EY42+Juillet!EY42+Aout!EY42+Septembre!EY42+Octobre!EY42+Novembre!EY42+Décembre!EY42</f>
        <v>37.260000000000005</v>
      </c>
      <c r="D35" s="64"/>
      <c r="E35" s="50"/>
      <c r="F35" s="51"/>
      <c r="G35" s="56"/>
      <c r="H35" s="52"/>
    </row>
    <row r="36" spans="1:8" x14ac:dyDescent="0.25">
      <c r="A36" s="50">
        <v>627000</v>
      </c>
      <c r="B36" s="51" t="s">
        <v>69</v>
      </c>
      <c r="C36" s="52">
        <f>Janvier!EY43+Février!EY43+Mars!EY43+Avril!EY43+Mai!EY43+Juin!EY43+Juillet!EY43+Aout!EY43+Septembre!EY43+Octobre!EY43+Novembre!EY43+Décembre!EY43</f>
        <v>144</v>
      </c>
      <c r="D36" s="64"/>
      <c r="E36" s="50"/>
      <c r="F36" s="51"/>
      <c r="G36" s="56"/>
      <c r="H36" s="52"/>
    </row>
    <row r="37" spans="1:8" x14ac:dyDescent="0.25">
      <c r="A37" s="50"/>
      <c r="B37" s="132" t="s">
        <v>23</v>
      </c>
      <c r="C37" s="52">
        <f>Janvier!EY44+Février!EY44+Mars!EY44+Avril!EY44+Mai!EY44+Juin!EY44+Juillet!EY44+Aout!EY44+Septembre!EY44+Octobre!EY44+Novembre!EY44+Décembre!EY44</f>
        <v>0</v>
      </c>
      <c r="D37" s="64"/>
      <c r="E37" s="50"/>
      <c r="F37" s="51"/>
      <c r="G37" s="56"/>
      <c r="H37" s="52"/>
    </row>
    <row r="38" spans="1:8" x14ac:dyDescent="0.25">
      <c r="A38" s="217" t="s">
        <v>147</v>
      </c>
      <c r="B38" s="218"/>
      <c r="C38" s="48"/>
      <c r="D38" s="47"/>
      <c r="E38" s="50"/>
      <c r="F38" s="51"/>
      <c r="G38" s="56"/>
      <c r="H38" s="52"/>
    </row>
    <row r="39" spans="1:8" x14ac:dyDescent="0.25">
      <c r="A39" s="50"/>
      <c r="B39" s="51" t="s">
        <v>148</v>
      </c>
      <c r="C39" s="52">
        <f>Janvier!EY15+Février!EY15+Mars!EY15+Avril!EY15+Mai!EY15+Juin!EY15+Juillet!EY15+Aout!EY15+Septembre!EY15+Octobre!EY15+Novembre!EY15+Décembre!EY15</f>
        <v>0</v>
      </c>
      <c r="D39" s="64"/>
      <c r="E39" s="50"/>
      <c r="F39" s="51"/>
      <c r="G39" s="56"/>
      <c r="H39" s="52"/>
    </row>
    <row r="40" spans="1:8" x14ac:dyDescent="0.25">
      <c r="A40" s="217" t="s">
        <v>52</v>
      </c>
      <c r="B40" s="218"/>
      <c r="C40" s="47"/>
      <c r="D40" s="48"/>
      <c r="E40" s="50"/>
      <c r="F40" s="51"/>
      <c r="G40" s="56"/>
      <c r="H40" s="56"/>
    </row>
    <row r="41" spans="1:8" x14ac:dyDescent="0.25">
      <c r="A41" s="50">
        <v>681100</v>
      </c>
      <c r="B41" s="51" t="s">
        <v>70</v>
      </c>
      <c r="C41" s="59">
        <f>Janvier!EY46+Février!EY46+Mars!EY46+Avril!EY46+Mai!EY46+Juin!EY46+Juillet!EY46+Aout!EY46+Septembre!EY46+Octobre!EY46+Novembre!EY46+Décembre!EY46</f>
        <v>0</v>
      </c>
      <c r="D41" s="64"/>
      <c r="E41" s="50"/>
      <c r="F41" s="51"/>
      <c r="G41" s="56"/>
      <c r="H41" s="52"/>
    </row>
    <row r="42" spans="1:8" x14ac:dyDescent="0.25">
      <c r="A42" s="219" t="s">
        <v>53</v>
      </c>
      <c r="B42" s="220"/>
      <c r="C42" s="60">
        <f>SUM(C7:C41)</f>
        <v>5907.5715099999998</v>
      </c>
      <c r="D42" s="60">
        <f>SUM(D7:D41)</f>
        <v>0</v>
      </c>
      <c r="E42" s="219" t="s">
        <v>58</v>
      </c>
      <c r="F42" s="220"/>
      <c r="G42" s="60">
        <f>SUM(G7:G41)</f>
        <v>3249</v>
      </c>
      <c r="H42" s="60">
        <f>SUM(H6:H41)</f>
        <v>0</v>
      </c>
    </row>
    <row r="43" spans="1:8" x14ac:dyDescent="0.25">
      <c r="A43" s="61"/>
      <c r="B43" s="62"/>
      <c r="C43" s="63"/>
      <c r="D43" s="50"/>
      <c r="E43" s="50"/>
      <c r="F43" s="62"/>
      <c r="G43" s="63"/>
      <c r="H43" s="56"/>
    </row>
    <row r="44" spans="1:8" ht="21.75" customHeight="1" x14ac:dyDescent="0.25">
      <c r="A44" s="211" t="s">
        <v>59</v>
      </c>
      <c r="B44" s="212"/>
      <c r="C44" s="213"/>
      <c r="D44" s="91" t="s">
        <v>89</v>
      </c>
      <c r="E44" s="222">
        <f>G42-C42</f>
        <v>-2658.5715099999998</v>
      </c>
      <c r="F44" s="223"/>
      <c r="G44" s="223"/>
      <c r="H44" s="224"/>
    </row>
    <row r="45" spans="1:8" ht="21" customHeight="1" x14ac:dyDescent="0.25">
      <c r="A45" s="214" t="s">
        <v>74</v>
      </c>
      <c r="B45" s="215"/>
      <c r="C45" s="216"/>
      <c r="D45" s="90" t="s">
        <v>90</v>
      </c>
      <c r="E45" s="207">
        <f>H42-D42</f>
        <v>0</v>
      </c>
      <c r="F45" s="208"/>
      <c r="G45" s="208"/>
      <c r="H45" s="209"/>
    </row>
    <row r="46" spans="1:8" x14ac:dyDescent="0.25">
      <c r="E46" s="33"/>
    </row>
  </sheetData>
  <protectedRanges>
    <protectedRange password="D0F7" sqref="D7:D37 D39:D41" name="CHARGES"/>
    <protectedRange password="D0F7" sqref="H7:H41" name="PRODUITS"/>
  </protectedRanges>
  <mergeCells count="16">
    <mergeCell ref="E45:H45"/>
    <mergeCell ref="A1:G1"/>
    <mergeCell ref="A44:C44"/>
    <mergeCell ref="A45:C45"/>
    <mergeCell ref="E6:F6"/>
    <mergeCell ref="E12:F12"/>
    <mergeCell ref="E42:F42"/>
    <mergeCell ref="E33:F33"/>
    <mergeCell ref="E23:F23"/>
    <mergeCell ref="A42:B42"/>
    <mergeCell ref="A6:B6"/>
    <mergeCell ref="A12:B12"/>
    <mergeCell ref="A23:B23"/>
    <mergeCell ref="A40:B40"/>
    <mergeCell ref="E44:H44"/>
    <mergeCell ref="A38:B38"/>
  </mergeCells>
  <pageMargins left="0.70866141732283472" right="0.70866141732283472" top="0.74803149606299213" bottom="0.74803149606299213" header="0.31496062992125984" footer="0.31496062992125984"/>
  <pageSetup paperSize="9" scale="57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workbookViewId="0">
      <selection activeCell="I10" sqref="I10"/>
    </sheetView>
  </sheetViews>
  <sheetFormatPr baseColWidth="10" defaultRowHeight="15" x14ac:dyDescent="0.25"/>
  <sheetData>
    <row r="1" spans="1:10" ht="28.5" x14ac:dyDescent="0.45">
      <c r="A1" s="226" t="s">
        <v>94</v>
      </c>
      <c r="B1" s="226"/>
      <c r="C1" s="226"/>
      <c r="D1" s="226"/>
      <c r="E1" s="226"/>
      <c r="F1" s="226"/>
      <c r="G1" s="226"/>
      <c r="H1" s="226"/>
      <c r="I1" s="226"/>
      <c r="J1" s="114"/>
    </row>
    <row r="3" spans="1:10" ht="15.75" x14ac:dyDescent="0.25">
      <c r="A3" s="110" t="s">
        <v>95</v>
      </c>
    </row>
    <row r="5" spans="1:10" ht="18.75" x14ac:dyDescent="0.3">
      <c r="A5" s="112" t="s">
        <v>96</v>
      </c>
      <c r="B5" s="113"/>
      <c r="C5" s="113"/>
      <c r="D5" s="113"/>
      <c r="E5" s="113"/>
      <c r="F5" s="113"/>
      <c r="G5" s="113"/>
      <c r="H5" s="113"/>
      <c r="I5" s="113"/>
    </row>
    <row r="6" spans="1:10" x14ac:dyDescent="0.25">
      <c r="A6" s="113" t="s">
        <v>97</v>
      </c>
      <c r="B6" s="113"/>
      <c r="C6" s="113"/>
      <c r="D6" s="113"/>
      <c r="E6" s="113"/>
      <c r="F6" s="113"/>
      <c r="G6" s="113"/>
      <c r="H6" s="113"/>
      <c r="I6" s="113"/>
    </row>
    <row r="7" spans="1:10" x14ac:dyDescent="0.25">
      <c r="A7" s="113" t="s">
        <v>98</v>
      </c>
      <c r="B7" s="113"/>
      <c r="C7" s="113"/>
      <c r="D7" s="113"/>
      <c r="E7" s="113"/>
      <c r="F7" s="113"/>
      <c r="G7" s="113"/>
      <c r="H7" s="113"/>
      <c r="I7" s="113"/>
    </row>
    <row r="8" spans="1:10" x14ac:dyDescent="0.25">
      <c r="A8" s="113"/>
      <c r="B8" s="113"/>
      <c r="C8" s="113"/>
      <c r="D8" s="113"/>
      <c r="E8" s="113"/>
      <c r="F8" s="113"/>
      <c r="G8" s="113"/>
      <c r="H8" s="113"/>
      <c r="I8" s="113"/>
    </row>
    <row r="9" spans="1:10" x14ac:dyDescent="0.25">
      <c r="A9" s="113"/>
      <c r="B9" s="229" t="s">
        <v>109</v>
      </c>
      <c r="C9" s="229"/>
      <c r="D9" s="229"/>
      <c r="E9" s="229"/>
      <c r="F9" s="229"/>
      <c r="G9" s="229"/>
      <c r="H9" s="229"/>
      <c r="I9" s="115" t="s">
        <v>110</v>
      </c>
    </row>
    <row r="10" spans="1:10" x14ac:dyDescent="0.25">
      <c r="A10" s="113" t="s">
        <v>99</v>
      </c>
      <c r="B10" s="227"/>
      <c r="C10" s="227"/>
      <c r="D10" s="227"/>
      <c r="E10" s="227"/>
      <c r="F10" s="227"/>
      <c r="G10" s="227"/>
      <c r="H10" s="227"/>
      <c r="I10" s="116"/>
      <c r="J10" s="111"/>
    </row>
    <row r="11" spans="1:10" x14ac:dyDescent="0.25">
      <c r="A11" s="113" t="s">
        <v>100</v>
      </c>
      <c r="B11" s="227"/>
      <c r="C11" s="227"/>
      <c r="D11" s="227"/>
      <c r="E11" s="227"/>
      <c r="F11" s="227"/>
      <c r="G11" s="227"/>
      <c r="H11" s="227"/>
      <c r="I11" s="117"/>
    </row>
    <row r="12" spans="1:10" x14ac:dyDescent="0.25">
      <c r="A12" s="113" t="s">
        <v>101</v>
      </c>
      <c r="B12" s="227"/>
      <c r="C12" s="227"/>
      <c r="D12" s="227"/>
      <c r="E12" s="227"/>
      <c r="F12" s="227"/>
      <c r="G12" s="227"/>
      <c r="H12" s="227"/>
      <c r="I12" s="117"/>
    </row>
    <row r="13" spans="1:10" x14ac:dyDescent="0.25">
      <c r="A13" s="113" t="s">
        <v>102</v>
      </c>
      <c r="B13" s="227"/>
      <c r="C13" s="227"/>
      <c r="D13" s="227"/>
      <c r="E13" s="227"/>
      <c r="F13" s="227"/>
      <c r="G13" s="227"/>
      <c r="H13" s="227"/>
      <c r="I13" s="117"/>
    </row>
    <row r="14" spans="1:10" x14ac:dyDescent="0.25">
      <c r="A14" s="113" t="s">
        <v>103</v>
      </c>
      <c r="B14" s="227"/>
      <c r="C14" s="227"/>
      <c r="D14" s="227"/>
      <c r="E14" s="227"/>
      <c r="F14" s="227"/>
      <c r="G14" s="227"/>
      <c r="H14" s="227"/>
      <c r="I14" s="117"/>
    </row>
    <row r="15" spans="1:10" x14ac:dyDescent="0.25">
      <c r="A15" s="113" t="s">
        <v>104</v>
      </c>
      <c r="B15" s="227"/>
      <c r="C15" s="227"/>
      <c r="D15" s="227"/>
      <c r="E15" s="227"/>
      <c r="F15" s="227"/>
      <c r="G15" s="227"/>
      <c r="H15" s="227"/>
      <c r="I15" s="117"/>
    </row>
    <row r="16" spans="1:10" x14ac:dyDescent="0.25">
      <c r="A16" s="113" t="s">
        <v>105</v>
      </c>
      <c r="B16" s="227"/>
      <c r="C16" s="227"/>
      <c r="D16" s="227"/>
      <c r="E16" s="227"/>
      <c r="F16" s="227"/>
      <c r="G16" s="227"/>
      <c r="H16" s="227"/>
      <c r="I16" s="117"/>
    </row>
    <row r="17" spans="1:9" x14ac:dyDescent="0.25">
      <c r="A17" s="113" t="s">
        <v>106</v>
      </c>
      <c r="B17" s="227"/>
      <c r="C17" s="227"/>
      <c r="D17" s="227"/>
      <c r="E17" s="227"/>
      <c r="F17" s="227"/>
      <c r="G17" s="227"/>
      <c r="H17" s="227"/>
      <c r="I17" s="117"/>
    </row>
    <row r="18" spans="1:9" x14ac:dyDescent="0.25">
      <c r="A18" s="113" t="s">
        <v>107</v>
      </c>
      <c r="B18" s="227"/>
      <c r="C18" s="227"/>
      <c r="D18" s="227"/>
      <c r="E18" s="227"/>
      <c r="F18" s="227"/>
      <c r="G18" s="227"/>
      <c r="H18" s="227"/>
      <c r="I18" s="117"/>
    </row>
    <row r="19" spans="1:9" x14ac:dyDescent="0.25">
      <c r="A19" s="113" t="s">
        <v>108</v>
      </c>
      <c r="B19" s="230"/>
      <c r="C19" s="230"/>
      <c r="D19" s="230"/>
      <c r="E19" s="230"/>
      <c r="F19" s="230"/>
      <c r="G19" s="230"/>
      <c r="H19" s="230"/>
      <c r="I19" s="119"/>
    </row>
    <row r="20" spans="1:9" x14ac:dyDescent="0.25">
      <c r="A20" s="113"/>
      <c r="B20" s="113"/>
      <c r="C20" s="113"/>
      <c r="D20" s="113"/>
      <c r="E20" s="113"/>
      <c r="F20" s="113"/>
      <c r="G20" s="225" t="s">
        <v>111</v>
      </c>
      <c r="H20" s="225"/>
      <c r="I20" s="118">
        <f>SUM(I10:I19)</f>
        <v>0</v>
      </c>
    </row>
    <row r="22" spans="1:9" ht="18.75" x14ac:dyDescent="0.3">
      <c r="A22" s="112" t="s">
        <v>114</v>
      </c>
      <c r="B22" s="113"/>
      <c r="C22" s="113"/>
      <c r="D22" s="113"/>
      <c r="E22" s="113"/>
      <c r="F22" s="113"/>
      <c r="G22" s="113"/>
      <c r="H22" s="113"/>
      <c r="I22" s="113"/>
    </row>
    <row r="23" spans="1:9" x14ac:dyDescent="0.25">
      <c r="A23" s="113" t="s">
        <v>112</v>
      </c>
      <c r="B23" s="113"/>
      <c r="C23" s="113"/>
      <c r="D23" s="113"/>
      <c r="E23" s="113"/>
      <c r="F23" s="113"/>
      <c r="G23" s="113"/>
      <c r="H23" s="113"/>
      <c r="I23" s="113"/>
    </row>
    <row r="24" spans="1:9" x14ac:dyDescent="0.25">
      <c r="A24" s="113"/>
      <c r="B24" s="113"/>
      <c r="C24" s="113"/>
      <c r="D24" s="113"/>
      <c r="E24" s="113"/>
      <c r="F24" s="113"/>
      <c r="G24" s="113"/>
      <c r="H24" s="113"/>
      <c r="I24" s="113"/>
    </row>
    <row r="25" spans="1:9" x14ac:dyDescent="0.25">
      <c r="A25" s="113"/>
      <c r="B25" s="229" t="s">
        <v>109</v>
      </c>
      <c r="C25" s="229"/>
      <c r="D25" s="229"/>
      <c r="E25" s="229"/>
      <c r="F25" s="229"/>
      <c r="G25" s="229"/>
      <c r="H25" s="229"/>
      <c r="I25" s="115" t="s">
        <v>110</v>
      </c>
    </row>
    <row r="26" spans="1:9" x14ac:dyDescent="0.25">
      <c r="A26" s="113"/>
      <c r="B26" s="227"/>
      <c r="C26" s="227"/>
      <c r="D26" s="227"/>
      <c r="E26" s="227"/>
      <c r="F26" s="227"/>
      <c r="G26" s="227"/>
      <c r="H26" s="227"/>
      <c r="I26" s="125"/>
    </row>
    <row r="27" spans="1:9" x14ac:dyDescent="0.25">
      <c r="A27" s="113"/>
      <c r="B27" s="227"/>
      <c r="C27" s="227"/>
      <c r="D27" s="227"/>
      <c r="E27" s="227"/>
      <c r="F27" s="227"/>
      <c r="G27" s="227"/>
      <c r="H27" s="227"/>
      <c r="I27" s="126"/>
    </row>
    <row r="28" spans="1:9" x14ac:dyDescent="0.25">
      <c r="A28" s="113"/>
      <c r="B28" s="227"/>
      <c r="C28" s="227"/>
      <c r="D28" s="227"/>
      <c r="E28" s="227"/>
      <c r="F28" s="227"/>
      <c r="G28" s="227"/>
      <c r="H28" s="227"/>
      <c r="I28" s="126"/>
    </row>
    <row r="29" spans="1:9" x14ac:dyDescent="0.25">
      <c r="A29" s="113"/>
      <c r="B29" s="227"/>
      <c r="C29" s="227"/>
      <c r="D29" s="227"/>
      <c r="E29" s="227"/>
      <c r="F29" s="227"/>
      <c r="G29" s="227"/>
      <c r="H29" s="227"/>
      <c r="I29" s="126"/>
    </row>
    <row r="30" spans="1:9" x14ac:dyDescent="0.25">
      <c r="A30" s="113"/>
      <c r="B30" s="227"/>
      <c r="C30" s="227"/>
      <c r="D30" s="227"/>
      <c r="E30" s="227"/>
      <c r="F30" s="227"/>
      <c r="G30" s="227"/>
      <c r="H30" s="227"/>
      <c r="I30" s="126"/>
    </row>
    <row r="31" spans="1:9" x14ac:dyDescent="0.25">
      <c r="A31" s="113"/>
      <c r="B31" s="227"/>
      <c r="C31" s="227"/>
      <c r="D31" s="227"/>
      <c r="E31" s="227"/>
      <c r="F31" s="227"/>
      <c r="G31" s="227"/>
      <c r="H31" s="227"/>
      <c r="I31" s="126"/>
    </row>
    <row r="32" spans="1:9" x14ac:dyDescent="0.25">
      <c r="A32" s="113"/>
      <c r="B32" s="227"/>
      <c r="C32" s="227"/>
      <c r="D32" s="227"/>
      <c r="E32" s="227"/>
      <c r="F32" s="227"/>
      <c r="G32" s="227"/>
      <c r="H32" s="227"/>
      <c r="I32" s="126"/>
    </row>
    <row r="33" spans="1:9" x14ac:dyDescent="0.25">
      <c r="A33" s="113"/>
      <c r="B33" s="227"/>
      <c r="C33" s="227"/>
      <c r="D33" s="227"/>
      <c r="E33" s="227"/>
      <c r="F33" s="227"/>
      <c r="G33" s="227"/>
      <c r="H33" s="227"/>
      <c r="I33" s="126"/>
    </row>
    <row r="34" spans="1:9" x14ac:dyDescent="0.25">
      <c r="A34" s="113"/>
      <c r="B34" s="227"/>
      <c r="C34" s="227"/>
      <c r="D34" s="227"/>
      <c r="E34" s="227"/>
      <c r="F34" s="227"/>
      <c r="G34" s="227"/>
      <c r="H34" s="227"/>
      <c r="I34" s="126"/>
    </row>
    <row r="35" spans="1:9" x14ac:dyDescent="0.25">
      <c r="A35" s="113"/>
      <c r="B35" s="228"/>
      <c r="C35" s="228"/>
      <c r="D35" s="228"/>
      <c r="E35" s="228"/>
      <c r="F35" s="228"/>
      <c r="G35" s="228"/>
      <c r="H35" s="228"/>
      <c r="I35" s="126"/>
    </row>
    <row r="36" spans="1:9" x14ac:dyDescent="0.25">
      <c r="A36" s="113"/>
      <c r="B36" s="122"/>
      <c r="C36" s="122"/>
      <c r="D36" s="122"/>
      <c r="E36" s="122"/>
      <c r="F36" s="122"/>
      <c r="G36" s="122"/>
      <c r="H36" s="122"/>
      <c r="I36" s="126"/>
    </row>
    <row r="37" spans="1:9" x14ac:dyDescent="0.25">
      <c r="A37" s="113"/>
      <c r="B37" s="122"/>
      <c r="C37" s="122"/>
      <c r="D37" s="122"/>
      <c r="E37" s="122"/>
      <c r="F37" s="122"/>
      <c r="G37" s="122"/>
      <c r="H37" s="122"/>
      <c r="I37" s="126"/>
    </row>
    <row r="38" spans="1:9" x14ac:dyDescent="0.25">
      <c r="A38" s="113"/>
      <c r="B38" s="122"/>
      <c r="C38" s="122"/>
      <c r="D38" s="122"/>
      <c r="E38" s="122"/>
      <c r="F38" s="122"/>
      <c r="G38" s="122"/>
      <c r="H38" s="122"/>
      <c r="I38" s="126"/>
    </row>
    <row r="39" spans="1:9" x14ac:dyDescent="0.25">
      <c r="A39" s="113"/>
      <c r="B39" s="122"/>
      <c r="C39" s="122"/>
      <c r="D39" s="122"/>
      <c r="E39" s="122"/>
      <c r="F39" s="122"/>
      <c r="G39" s="122"/>
      <c r="H39" s="122"/>
      <c r="I39" s="126"/>
    </row>
    <row r="40" spans="1:9" x14ac:dyDescent="0.25">
      <c r="A40" s="113"/>
      <c r="B40" s="120"/>
      <c r="C40" s="120"/>
      <c r="D40" s="120"/>
      <c r="E40" s="120"/>
      <c r="F40" s="120"/>
      <c r="G40" s="120"/>
      <c r="H40" s="123"/>
      <c r="I40" s="127"/>
    </row>
    <row r="41" spans="1:9" x14ac:dyDescent="0.25">
      <c r="A41" s="113"/>
      <c r="B41" s="113"/>
      <c r="C41" s="113"/>
      <c r="D41" s="113"/>
      <c r="E41" s="113"/>
      <c r="F41" s="113"/>
      <c r="G41" s="225" t="s">
        <v>113</v>
      </c>
      <c r="H41" s="225"/>
      <c r="I41" s="124">
        <f>SUM(I26:I40)</f>
        <v>0</v>
      </c>
    </row>
    <row r="43" spans="1:9" x14ac:dyDescent="0.25">
      <c r="A43" t="s">
        <v>115</v>
      </c>
    </row>
    <row r="52" spans="6:6" x14ac:dyDescent="0.25">
      <c r="F52" t="s">
        <v>116</v>
      </c>
    </row>
    <row r="53" spans="6:6" x14ac:dyDescent="0.25">
      <c r="F53" t="s">
        <v>118</v>
      </c>
    </row>
    <row r="54" spans="6:6" x14ac:dyDescent="0.25">
      <c r="F54" t="s">
        <v>117</v>
      </c>
    </row>
  </sheetData>
  <mergeCells count="25">
    <mergeCell ref="B17:H17"/>
    <mergeCell ref="B18:H18"/>
    <mergeCell ref="B19:H19"/>
    <mergeCell ref="B9:H9"/>
    <mergeCell ref="B10:H10"/>
    <mergeCell ref="B11:H11"/>
    <mergeCell ref="B12:H12"/>
    <mergeCell ref="B13:H13"/>
    <mergeCell ref="B14:H14"/>
    <mergeCell ref="G41:H41"/>
    <mergeCell ref="A1:I1"/>
    <mergeCell ref="B30:H30"/>
    <mergeCell ref="B31:H31"/>
    <mergeCell ref="B32:H32"/>
    <mergeCell ref="B33:H33"/>
    <mergeCell ref="B34:H34"/>
    <mergeCell ref="B35:H35"/>
    <mergeCell ref="G20:H20"/>
    <mergeCell ref="B25:H25"/>
    <mergeCell ref="B26:H26"/>
    <mergeCell ref="B27:H27"/>
    <mergeCell ref="B28:H28"/>
    <mergeCell ref="B29:H29"/>
    <mergeCell ref="B15:H15"/>
    <mergeCell ref="B16:H16"/>
  </mergeCells>
  <pageMargins left="0.31496062992125984" right="0.31496062992125984" top="0.74803149606299213" bottom="0.74803149606299213" header="0.31496062992125984" footer="0.31496062992125984"/>
  <pageSetup paperSize="9" scale="9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zoomScale="85" zoomScaleNormal="85" workbookViewId="0">
      <selection activeCell="J6" sqref="J6"/>
    </sheetView>
  </sheetViews>
  <sheetFormatPr baseColWidth="10" defaultRowHeight="15" x14ac:dyDescent="0.25"/>
  <cols>
    <col min="1" max="1" width="50.7109375" customWidth="1"/>
    <col min="2" max="2" width="15.7109375" customWidth="1"/>
    <col min="3" max="3" width="16.7109375" customWidth="1"/>
    <col min="4" max="4" width="13.7109375" customWidth="1"/>
    <col min="5" max="5" width="0.5703125" customWidth="1"/>
    <col min="6" max="6" width="13.7109375" customWidth="1"/>
    <col min="7" max="7" width="3" customWidth="1"/>
    <col min="8" max="8" width="50.7109375" customWidth="1"/>
    <col min="9" max="10" width="13.7109375" customWidth="1"/>
  </cols>
  <sheetData>
    <row r="1" spans="1:10" ht="26.25" x14ac:dyDescent="0.4">
      <c r="A1" s="210" t="s">
        <v>62</v>
      </c>
      <c r="B1" s="210"/>
      <c r="C1" s="210"/>
      <c r="D1" s="210"/>
      <c r="E1" s="210"/>
      <c r="F1" s="210"/>
      <c r="G1" s="210"/>
      <c r="H1" s="210"/>
      <c r="I1" s="210"/>
      <c r="J1" s="210"/>
    </row>
    <row r="3" spans="1:10" ht="30" customHeight="1" x14ac:dyDescent="0.25">
      <c r="A3" s="231" t="s">
        <v>60</v>
      </c>
      <c r="B3" s="237">
        <v>41274</v>
      </c>
      <c r="C3" s="238"/>
      <c r="D3" s="239"/>
      <c r="E3" s="83"/>
      <c r="F3" s="234" t="s">
        <v>73</v>
      </c>
      <c r="G3" s="104"/>
      <c r="H3" s="231" t="s">
        <v>61</v>
      </c>
      <c r="I3" s="234" t="s">
        <v>72</v>
      </c>
      <c r="J3" s="234" t="s">
        <v>73</v>
      </c>
    </row>
    <row r="4" spans="1:10" x14ac:dyDescent="0.25">
      <c r="A4" s="232"/>
      <c r="B4" s="75" t="s">
        <v>86</v>
      </c>
      <c r="C4" s="75" t="s">
        <v>87</v>
      </c>
      <c r="D4" s="76" t="s">
        <v>88</v>
      </c>
      <c r="E4" s="83"/>
      <c r="F4" s="236"/>
      <c r="G4" s="104"/>
      <c r="H4" s="233"/>
      <c r="I4" s="235"/>
      <c r="J4" s="236"/>
    </row>
    <row r="5" spans="1:10" x14ac:dyDescent="0.25">
      <c r="A5" s="77" t="s">
        <v>63</v>
      </c>
      <c r="B5" s="72"/>
      <c r="C5" s="72"/>
      <c r="D5" s="67"/>
      <c r="E5" s="84"/>
      <c r="F5" s="67"/>
      <c r="G5" s="105"/>
      <c r="H5" s="36"/>
      <c r="I5" s="36"/>
      <c r="J5" s="80"/>
    </row>
    <row r="6" spans="1:10" x14ac:dyDescent="0.25">
      <c r="A6" s="73" t="s">
        <v>76</v>
      </c>
      <c r="B6" s="79" t="e">
        <f>Janvier!EY36+Février!W37+Mars!W37+Avril!W37+Mai!W37+Juin!W37+Juillet!W37+Aout!W37+Septembre!W37+Octobre!W37+Novembre!W37+Décembre!#REF!</f>
        <v>#REF!</v>
      </c>
      <c r="C6" s="79">
        <v>0</v>
      </c>
      <c r="D6" s="69" t="e">
        <f>B6-C6</f>
        <v>#REF!</v>
      </c>
      <c r="E6" s="85"/>
      <c r="F6" s="66">
        <v>0</v>
      </c>
      <c r="G6" s="106"/>
      <c r="H6" s="87" t="s">
        <v>65</v>
      </c>
      <c r="I6" s="39" t="e">
        <f>D12-I12+J6</f>
        <v>#REF!</v>
      </c>
      <c r="J6" s="82">
        <f>F12-J12</f>
        <v>2764.45</v>
      </c>
    </row>
    <row r="7" spans="1:10" x14ac:dyDescent="0.25">
      <c r="A7" s="78" t="s">
        <v>77</v>
      </c>
      <c r="B7" s="74"/>
      <c r="C7" s="74"/>
      <c r="D7" s="71"/>
      <c r="E7" s="86"/>
      <c r="F7" s="68"/>
      <c r="G7" s="107"/>
      <c r="H7" s="37"/>
      <c r="I7" s="37"/>
      <c r="J7" s="81"/>
    </row>
    <row r="8" spans="1:10" x14ac:dyDescent="0.25">
      <c r="A8" s="73" t="s">
        <v>78</v>
      </c>
      <c r="B8" s="66">
        <v>0</v>
      </c>
      <c r="C8" s="73"/>
      <c r="D8" s="69">
        <f>B8</f>
        <v>0</v>
      </c>
      <c r="E8" s="85"/>
      <c r="F8" s="66">
        <v>0</v>
      </c>
      <c r="G8" s="106"/>
      <c r="H8" s="56" t="s">
        <v>66</v>
      </c>
      <c r="I8" s="69">
        <f>RESULTAT!E44</f>
        <v>-2658.5715099999998</v>
      </c>
      <c r="J8" s="82">
        <f>RESULTAT!E45</f>
        <v>0</v>
      </c>
    </row>
    <row r="9" spans="1:10" x14ac:dyDescent="0.25">
      <c r="A9" s="78" t="s">
        <v>64</v>
      </c>
      <c r="B9" s="74"/>
      <c r="C9" s="74"/>
      <c r="D9" s="71"/>
      <c r="E9" s="86"/>
      <c r="F9" s="68"/>
      <c r="G9" s="107"/>
      <c r="H9" s="56"/>
      <c r="I9" s="56"/>
      <c r="J9" s="81"/>
    </row>
    <row r="10" spans="1:10" x14ac:dyDescent="0.25">
      <c r="A10" s="50" t="s">
        <v>75</v>
      </c>
      <c r="B10" s="53" t="e">
        <f>Décembre!#REF!</f>
        <v>#REF!</v>
      </c>
      <c r="C10" s="50"/>
      <c r="D10" s="69" t="e">
        <f>B10</f>
        <v>#REF!</v>
      </c>
      <c r="E10" s="85"/>
      <c r="F10" s="69">
        <f>Janvier!C2</f>
        <v>2764.45</v>
      </c>
      <c r="G10" s="106"/>
      <c r="H10" s="56" t="s">
        <v>79</v>
      </c>
      <c r="I10" s="92">
        <v>0</v>
      </c>
      <c r="J10" s="93">
        <v>0</v>
      </c>
    </row>
    <row r="11" spans="1:10" x14ac:dyDescent="0.25">
      <c r="A11" s="70"/>
      <c r="B11" s="63"/>
      <c r="C11" s="70"/>
      <c r="D11" s="68"/>
      <c r="E11" s="86"/>
      <c r="F11" s="68"/>
      <c r="G11" s="107"/>
      <c r="H11" s="63"/>
      <c r="I11" s="63"/>
      <c r="J11" s="81"/>
    </row>
    <row r="12" spans="1:10" x14ac:dyDescent="0.25">
      <c r="A12" s="94" t="s">
        <v>92</v>
      </c>
      <c r="B12" s="95" t="e">
        <f>SUM(B6:B10)</f>
        <v>#REF!</v>
      </c>
      <c r="C12" s="95">
        <f>SUM(C6:C11)</f>
        <v>0</v>
      </c>
      <c r="D12" s="101" t="e">
        <f>SUM(D6:D11)</f>
        <v>#REF!</v>
      </c>
      <c r="E12" s="96"/>
      <c r="F12" s="97">
        <f>SUM(F6:F11)</f>
        <v>2764.45</v>
      </c>
      <c r="G12" s="108"/>
      <c r="H12" s="98" t="s">
        <v>91</v>
      </c>
      <c r="I12" s="99">
        <f>SUM(I8:I11)</f>
        <v>-2658.5715099999998</v>
      </c>
      <c r="J12" s="97">
        <f>SUM(J8:J11)</f>
        <v>0</v>
      </c>
    </row>
    <row r="13" spans="1:10" x14ac:dyDescent="0.25">
      <c r="C13" s="103" t="s">
        <v>93</v>
      </c>
      <c r="D13" s="100" t="e">
        <f>D12</f>
        <v>#REF!</v>
      </c>
      <c r="E13" s="42"/>
      <c r="F13" s="100">
        <f>F12</f>
        <v>2764.45</v>
      </c>
      <c r="G13" s="109"/>
      <c r="H13" s="102" t="s">
        <v>93</v>
      </c>
      <c r="I13" s="100">
        <v>0</v>
      </c>
      <c r="J13" s="100">
        <v>0</v>
      </c>
    </row>
    <row r="16" spans="1:10" ht="18.75" x14ac:dyDescent="0.3">
      <c r="A16" s="88" t="s">
        <v>85</v>
      </c>
      <c r="B16" s="88"/>
      <c r="C16" s="43"/>
      <c r="D16" s="25"/>
      <c r="E16" s="25"/>
      <c r="F16" s="25"/>
      <c r="G16" s="25"/>
    </row>
    <row r="17" spans="1:7" ht="18.75" x14ac:dyDescent="0.3">
      <c r="A17" s="89" t="s">
        <v>80</v>
      </c>
      <c r="B17" s="89"/>
      <c r="C17" s="40"/>
      <c r="D17" s="25"/>
      <c r="E17" s="25"/>
      <c r="F17" s="25"/>
      <c r="G17" s="25"/>
    </row>
    <row r="18" spans="1:7" ht="18.75" x14ac:dyDescent="0.3">
      <c r="A18" s="89" t="s">
        <v>81</v>
      </c>
      <c r="B18" s="89"/>
      <c r="C18" s="40"/>
      <c r="D18" s="25"/>
      <c r="E18" s="25"/>
      <c r="F18" s="25"/>
      <c r="G18" s="25"/>
    </row>
  </sheetData>
  <mergeCells count="7">
    <mergeCell ref="A1:J1"/>
    <mergeCell ref="A3:A4"/>
    <mergeCell ref="H3:H4"/>
    <mergeCell ref="I3:I4"/>
    <mergeCell ref="J3:J4"/>
    <mergeCell ref="F3:F4"/>
    <mergeCell ref="B3:D3"/>
  </mergeCells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"/>
  <sheetViews>
    <sheetView zoomScale="85" zoomScaleNormal="85" workbookViewId="0">
      <selection activeCell="D14" sqref="D14"/>
    </sheetView>
  </sheetViews>
  <sheetFormatPr baseColWidth="10" defaultRowHeight="15" x14ac:dyDescent="0.25"/>
  <cols>
    <col min="5" max="5" width="11.42578125" style="121"/>
  </cols>
  <sheetData/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21</vt:i4>
      </vt:variant>
      <vt:variant>
        <vt:lpstr>Plages nommées</vt:lpstr>
      </vt:variant>
      <vt:variant>
        <vt:i4>7</vt:i4>
      </vt:variant>
    </vt:vector>
  </HeadingPairs>
  <TitlesOfParts>
    <vt:vector size="28" baseType="lpstr">
      <vt:lpstr>INFORMATION</vt:lpstr>
      <vt:lpstr>EXEMPLE</vt:lpstr>
      <vt:lpstr>Janvier</vt:lpstr>
      <vt:lpstr>Février</vt:lpstr>
      <vt:lpstr>Mars</vt:lpstr>
      <vt:lpstr>Avril</vt:lpstr>
      <vt:lpstr>Mai</vt:lpstr>
      <vt:lpstr>Juin</vt:lpstr>
      <vt:lpstr>Juillet</vt:lpstr>
      <vt:lpstr>Aout</vt:lpstr>
      <vt:lpstr>Septembre</vt:lpstr>
      <vt:lpstr>Octobre</vt:lpstr>
      <vt:lpstr>Novembre</vt:lpstr>
      <vt:lpstr>Feuil1</vt:lpstr>
      <vt:lpstr>Décembre</vt:lpstr>
      <vt:lpstr>Feuil2</vt:lpstr>
      <vt:lpstr>Feuil3</vt:lpstr>
      <vt:lpstr>RESULTAT</vt:lpstr>
      <vt:lpstr>PREPA BILAN</vt:lpstr>
      <vt:lpstr>BILAN</vt:lpstr>
      <vt:lpstr>ANNEXE</vt:lpstr>
      <vt:lpstr>BILAN!Zone_d_impression</vt:lpstr>
      <vt:lpstr>EXEMPLE!Zone_d_impression</vt:lpstr>
      <vt:lpstr>Février!Zone_d_impression</vt:lpstr>
      <vt:lpstr>Janvier!Zone_d_impression</vt:lpstr>
      <vt:lpstr>Mars!Zone_d_impression</vt:lpstr>
      <vt:lpstr>'PREPA BILAN'!Zone_d_impression</vt:lpstr>
      <vt:lpstr>RESULTAT!Zone_d_impression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2018-01-31T15:10:08Z</dcterms:modified>
</cp:coreProperties>
</file>